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28" tabRatio="778" activeTab="2"/>
  </bookViews>
  <sheets>
    <sheet name="2022-2023 Bahar Ara Sınav " sheetId="1" r:id="rId1"/>
    <sheet name="2022-2023 Bahar FİNAL Sınav" sheetId="2" r:id="rId2"/>
    <sheet name="2022-2023 Bütünleme" sheetId="3" r:id="rId3"/>
    <sheet name="SINAV PROGRAMININ SON ŞEKLİ " sheetId="4" state="hidden" r:id="rId4"/>
    <sheet name="Gözetmensiz Sınav Programı" sheetId="5" state="hidden" r:id="rId5"/>
  </sheets>
  <definedNames>
    <definedName name="_xlnm.Print_Area" localSheetId="0">'2022-2023 Bahar Ara Sınav '!$A$2:$AD$153</definedName>
    <definedName name="_xlnm.Print_Area" localSheetId="1">'2022-2023 Bahar FİNAL Sınav'!$A$2:$Z$155</definedName>
    <definedName name="_xlnm.Print_Area" localSheetId="2">'2022-2023 Bütünleme'!$A$2:$Z$151</definedName>
    <definedName name="_xlnm.Print_Titles" localSheetId="4">'Gözetmensiz Sınav Programı'!$1:$4</definedName>
    <definedName name="_xlnm.Print_Titles" localSheetId="3">'SINAV PROGRAMININ SON ŞEKLİ '!$1:$8</definedName>
  </definedNames>
  <calcPr fullCalcOnLoad="1"/>
</workbook>
</file>

<file path=xl/sharedStrings.xml><?xml version="1.0" encoding="utf-8"?>
<sst xmlns="http://schemas.openxmlformats.org/spreadsheetml/2006/main" count="2197" uniqueCount="451">
  <si>
    <t>Sınav Tarihi</t>
  </si>
  <si>
    <t>Sınav Saati</t>
  </si>
  <si>
    <t>Dersin Adı</t>
  </si>
  <si>
    <t>9:00-10:00</t>
  </si>
  <si>
    <t>10:00-11:00</t>
  </si>
  <si>
    <t>12:00-13-00</t>
  </si>
  <si>
    <t>13:00-14:00</t>
  </si>
  <si>
    <t>14:00-15:00</t>
  </si>
  <si>
    <t>16:00-17:00</t>
  </si>
  <si>
    <t>17:00-18:00</t>
  </si>
  <si>
    <t>Zooloji</t>
  </si>
  <si>
    <t>ANK,Günyüzü,Sivrihisar, Mihalıçık</t>
  </si>
  <si>
    <t>ANK,Günyüzü,Sivrihisar, Mihalıçık,Mahmudiye</t>
  </si>
  <si>
    <t>Botanik</t>
  </si>
  <si>
    <t>Fizik</t>
  </si>
  <si>
    <t>Kimya</t>
  </si>
  <si>
    <t>Matematik</t>
  </si>
  <si>
    <t>Bilgi Teknolojisi</t>
  </si>
  <si>
    <t>Türk Dili I</t>
  </si>
  <si>
    <t>A.İ.İ.T - I</t>
  </si>
  <si>
    <t>Yabancı Dil I</t>
  </si>
  <si>
    <t>Çevrim içi Sınav Olacaktır ( 09:00 -23:59 ) arası online</t>
  </si>
  <si>
    <t>Labratuvar Tekniği</t>
  </si>
  <si>
    <t>Sivrihisar, Mihalıçık</t>
  </si>
  <si>
    <t>İstatistik</t>
  </si>
  <si>
    <t>Genetik</t>
  </si>
  <si>
    <t>Gıda Bilimi ve Tek.</t>
  </si>
  <si>
    <t>Tarımsal Yapılar ve Su.</t>
  </si>
  <si>
    <t>Peyzaj Mimarlığı</t>
  </si>
  <si>
    <t>ANK</t>
  </si>
  <si>
    <t>İş Sağ ve Güv. I</t>
  </si>
  <si>
    <t>Yabancı Dil III</t>
  </si>
  <si>
    <t>15:00-16:00</t>
  </si>
  <si>
    <t>Genel Bağcılık</t>
  </si>
  <si>
    <t>11:00-12:00</t>
  </si>
  <si>
    <t>Genel Meyvecilik</t>
  </si>
  <si>
    <t>Mihalıçık</t>
  </si>
  <si>
    <t>Bahçe Bitkileri Biyotek.</t>
  </si>
  <si>
    <t>Günyüzü,Sivrihisar</t>
  </si>
  <si>
    <t>Mihalıçık,Sarıcakaya</t>
  </si>
  <si>
    <t>Mahmudiye, Alpu</t>
  </si>
  <si>
    <t>Çifteler, Sarıcakaya</t>
  </si>
  <si>
    <t>Bitki Gübre Gerek.Belir.</t>
  </si>
  <si>
    <t>Sarıcakaya</t>
  </si>
  <si>
    <t>Tarım ve Çevre</t>
  </si>
  <si>
    <t>Çifteler</t>
  </si>
  <si>
    <t>Mantar Üretim Tek.</t>
  </si>
  <si>
    <t>Fide Fidan Yetiş.Tek</t>
  </si>
  <si>
    <t>Günyüzü</t>
  </si>
  <si>
    <t>Tarla Bitkilerinde BiyoTek.</t>
  </si>
  <si>
    <t>Sivrihisar,Mahmudiye</t>
  </si>
  <si>
    <t>Bitki Islah.Gen.ve Sito.</t>
  </si>
  <si>
    <t>Sivrihisar,Alpu</t>
  </si>
  <si>
    <t>Tohumluk ve Teknolojisi</t>
  </si>
  <si>
    <t>Buğdaygil Yem Bit.</t>
  </si>
  <si>
    <t>Alpu,Mahmudiye</t>
  </si>
  <si>
    <t>Tarla Bitkileri Zararlıları</t>
  </si>
  <si>
    <t>Yabancı Otlar ve Savaşımı</t>
  </si>
  <si>
    <t>Mihalgazi,Sarıcakaya</t>
  </si>
  <si>
    <t>ANK,Günyüzü,Sivrihisar, Mihalıçık,</t>
  </si>
  <si>
    <t>ANK,Günyüzü,Sivrihisar, Mihalıçık,Çifteler,Alpu,Mahmudiye</t>
  </si>
  <si>
    <t>ANK,Günyüzü,Sivrihisar, Mihalıçık,Çifteler,Mahmudiye</t>
  </si>
  <si>
    <t>ANK,Günyüzü,Sivrihisar, Mihalıçık,Alpu,Çifteler</t>
  </si>
  <si>
    <t>ANK,Günyüzü,Sivrihisar, Mihalıçık,Alpu</t>
  </si>
  <si>
    <t>Hücre Biyolojisi</t>
  </si>
  <si>
    <t>Alpu</t>
  </si>
  <si>
    <t>Mihallıçık, Mahmudiye</t>
  </si>
  <si>
    <t>Bitki  ve Hayvan Fizyolojisi</t>
  </si>
  <si>
    <t>Alpu, Sivrihisar</t>
  </si>
  <si>
    <t>Doku Kültürü</t>
  </si>
  <si>
    <t>Günyüzü, Sarıcakaya</t>
  </si>
  <si>
    <t>Entomoloji</t>
  </si>
  <si>
    <t>Mihalgazi, Mahmudiye</t>
  </si>
  <si>
    <t>Fitopatoloji</t>
  </si>
  <si>
    <t>Hayvancılıkta Mekanizasyon</t>
  </si>
  <si>
    <t>Hayvan Besleme Biyokimyası</t>
  </si>
  <si>
    <t>Hayvansal Biyoteknoloji</t>
  </si>
  <si>
    <t>Alpu, Çifteler</t>
  </si>
  <si>
    <t>Hayvan Anatomi ve Fizyolojisi</t>
  </si>
  <si>
    <t>Üreme Biyoloji ve Suni Tohum.</t>
  </si>
  <si>
    <t>Mihallıçık, Günyüzü</t>
  </si>
  <si>
    <t>Su Ürünleri Yetiş. Ve Besleme</t>
  </si>
  <si>
    <t>At Yetiştirme ve Besleme</t>
  </si>
  <si>
    <t>Yem Bitkileri Yetiş.</t>
  </si>
  <si>
    <t>Özel Sebzecilik</t>
  </si>
  <si>
    <t>Çifteler, Mahmudiye</t>
  </si>
  <si>
    <t>Ilıman İklim Meyveleri I</t>
  </si>
  <si>
    <t xml:space="preserve">Günyüzü </t>
  </si>
  <si>
    <t>Subtropik Meyveler I</t>
  </si>
  <si>
    <t>Sivrihisar, Mihalgazi</t>
  </si>
  <si>
    <t>Bahçe Ürün. Muhafaza  ve Pz. Hz.</t>
  </si>
  <si>
    <t>Subtropik Meyveler II</t>
  </si>
  <si>
    <t>Sivrihisar</t>
  </si>
  <si>
    <t>Bahçe Bit. Tohum. Ve Sertifikas.</t>
  </si>
  <si>
    <t>Mihalgazi</t>
  </si>
  <si>
    <t>Özel Bağcılık</t>
  </si>
  <si>
    <t>Meyvecilikte Yeni Teknikler</t>
  </si>
  <si>
    <t>Mihallıçık</t>
  </si>
  <si>
    <t>Çayır Mera Yönetimi</t>
  </si>
  <si>
    <t>Sivrihisar, Sarıcakaya</t>
  </si>
  <si>
    <t>Lif Bitkileri</t>
  </si>
  <si>
    <t>Bitkisel Gen Kaynak. Ve Biyoçeşit.</t>
  </si>
  <si>
    <t>Sivrihisar, Çifteler</t>
  </si>
  <si>
    <t>Nişasta ve Şeker Bitkileri</t>
  </si>
  <si>
    <t>Tarla Bitkileri Stan. Ve Depolama</t>
  </si>
  <si>
    <t>Tarla Tarımı Sistemleri</t>
  </si>
  <si>
    <t>Mahmudiye</t>
  </si>
  <si>
    <t>İlk Yardım</t>
  </si>
  <si>
    <t>Tohum ve Tohumluk Biyotek.</t>
  </si>
  <si>
    <t>Genetiği Değiştirilmiş Organizma.</t>
  </si>
  <si>
    <t>Günyüzü, Mahmudiye</t>
  </si>
  <si>
    <t>Biyogüvenlik ve Biyoetik</t>
  </si>
  <si>
    <t>Bitki ve Hayvan Gen Kaynakları</t>
  </si>
  <si>
    <t>Endüstriye Biyoteknoloji</t>
  </si>
  <si>
    <t>Tropik İklim Meyve Tür.</t>
  </si>
  <si>
    <t>Süt Sığırcılığı</t>
  </si>
  <si>
    <t>Kanatlı Hayvan Yetiş.</t>
  </si>
  <si>
    <t>Hayvan Islahı</t>
  </si>
  <si>
    <t>Küçükbaş Hayvan Yetiş.</t>
  </si>
  <si>
    <t>Hayvan Barınakları Plan.</t>
  </si>
  <si>
    <t>Hayvan Davranışları ve Refahı</t>
  </si>
  <si>
    <t>Hayvan. Çevre - Bes. İlişkileri</t>
  </si>
  <si>
    <t>Yem Değerlendirme ve Analiz Yön.</t>
  </si>
  <si>
    <t>Tarım Ekonomisi</t>
  </si>
  <si>
    <t>ANK,Günyüzü,Sivrihisar, Mihallıçık,Mahmudiye</t>
  </si>
  <si>
    <t>Bahçe Bitki. Çoğaltma Teknik.</t>
  </si>
  <si>
    <t>Sivrihisar,  Sarıcakaya</t>
  </si>
  <si>
    <t>Mihallıçık, Sarıcakaya</t>
  </si>
  <si>
    <t>14 KASIM SALI</t>
  </si>
  <si>
    <t>15 KASIM ÇARŞAMBA</t>
  </si>
  <si>
    <t>16 KASIM PERŞEMBE</t>
  </si>
  <si>
    <t>17 KASIM CUMA</t>
  </si>
  <si>
    <t>18 KASIM CUMARTESİ</t>
  </si>
  <si>
    <t>20 KASIM PAZARTESİ</t>
  </si>
  <si>
    <t>21 KASIM SALI</t>
  </si>
  <si>
    <t>22 KASIM ÇARŞAMBA</t>
  </si>
  <si>
    <t>23 KASIM PERŞEMBE</t>
  </si>
  <si>
    <t>24 KASIM CUMA</t>
  </si>
  <si>
    <t>25 KASIM CUMARTESİ</t>
  </si>
  <si>
    <t>27 KASIM PAZARTESİ</t>
  </si>
  <si>
    <t>28 KASIM SALI</t>
  </si>
  <si>
    <t>29 KASIM ÇARŞAMBA</t>
  </si>
  <si>
    <t>30 KASIM PERŞEMBE</t>
  </si>
  <si>
    <t>1 ARALIK CUMA</t>
  </si>
  <si>
    <t>2 ARALIK CUMARTESİ</t>
  </si>
  <si>
    <t>4 ARALIK PAZARTESİ</t>
  </si>
  <si>
    <t>5 ARALIK SALI</t>
  </si>
  <si>
    <t>6 ARALIK ÇARŞAMBA</t>
  </si>
  <si>
    <t>7 ARALIK PERŞEMBE</t>
  </si>
  <si>
    <t>8 ARALIK CUMA</t>
  </si>
  <si>
    <t>11 ARALIK PAZARTESİ</t>
  </si>
  <si>
    <t>12 ARALIK SALI</t>
  </si>
  <si>
    <t>13 ARALIK ÇARŞAMBA</t>
  </si>
  <si>
    <t>14 ARALIK PERŞEMBE</t>
  </si>
  <si>
    <t>15 ARALIK CUMA</t>
  </si>
  <si>
    <t xml:space="preserve">                                                                 ESKİŞEHİR OSMANGAZİ ÜNİVERSİTESİ</t>
  </si>
  <si>
    <t>Moleküler Genetik</t>
  </si>
  <si>
    <t>Zootekniye Giriş + Hayvansal Üretim</t>
  </si>
  <si>
    <t>Bahçe Bitkileri + Bahçe Bitkilerine Giriş</t>
  </si>
  <si>
    <t>Tarla Bitkileri + Tarla Bitkilerine Giriş</t>
  </si>
  <si>
    <t>Enerji Bitkileri ve Teknolojisi</t>
  </si>
  <si>
    <t>Mesleki Yab.Dil I ( Zootekni Böl.)</t>
  </si>
  <si>
    <t xml:space="preserve">Mesleki Yab.Dil I ( Tarla Bitkileri) </t>
  </si>
  <si>
    <t>Mesleki Uyg. III ( Zootekni Böl. )</t>
  </si>
  <si>
    <t>Mesleki Uyg. I ( Zootekni Böl. )</t>
  </si>
  <si>
    <t>Mihallıçık, Mahmudiye, Sivrihisar</t>
  </si>
  <si>
    <t xml:space="preserve">Mesleki Yab.Dil I ( Tarımsal Biyotek. Böl) </t>
  </si>
  <si>
    <t>Alpu / Mahmudiye</t>
  </si>
  <si>
    <t>Mesleki Yab.Dil I ( Bahçe Bitkileri Böl.)</t>
  </si>
  <si>
    <t>Alpu /Mihalgazi</t>
  </si>
  <si>
    <t>Özel Sebzecilik I</t>
  </si>
  <si>
    <t xml:space="preserve">          ZİRAAT FAKÜLTESİ 2017 - 2018 EĞİTİM - ÖĞRETİM YILI GÜZ DÖNEMİ ( I.)YARIYIL SINAV PROGRAMI</t>
  </si>
  <si>
    <t>SINAV TARİHİ</t>
  </si>
  <si>
    <t>SINAV SAATİ</t>
  </si>
  <si>
    <t>DERSİN ADI</t>
  </si>
  <si>
    <t>SINAV SALONU</t>
  </si>
  <si>
    <t xml:space="preserve"> ANK Konf. S. ( 70 Kişi )</t>
  </si>
  <si>
    <t>Alpu ( 35 Kişi )</t>
  </si>
  <si>
    <t>Çifteler ( 35 Kişi ), Sivrihisar ( 30 Kişi )</t>
  </si>
  <si>
    <t>Sarıcakaya ( 20 Kişi )</t>
  </si>
  <si>
    <t>Mihallıçık ( 35 Kişi ), Mahmudiye ( 20 Kişi ), Günyüzü (35)</t>
  </si>
  <si>
    <t xml:space="preserve">               Mihallgazi ( 20 Kişi )</t>
  </si>
  <si>
    <t>Dr. N. Can AĞIRBAŞ</t>
  </si>
  <si>
    <t>Dr. İmren KUTLU</t>
  </si>
  <si>
    <t>Araş. Gör. Ç. AYDOĞAN</t>
  </si>
  <si>
    <t xml:space="preserve">Araş. Gör. BAYKUL  </t>
  </si>
  <si>
    <t>Araş. Gör. E. G. KULAN</t>
  </si>
  <si>
    <t>Araş. Gör. O. İLERİ</t>
  </si>
  <si>
    <t>Araş. Gör. Y. ALTAY</t>
  </si>
  <si>
    <t>Araş. Gör. K. MERTOĞLU</t>
  </si>
  <si>
    <t>Araş Gör. Engin TAKIL</t>
  </si>
  <si>
    <t>Araş. Gör. C. ELİBOL</t>
  </si>
  <si>
    <t>Araş. Gör. N. G. AYTER</t>
  </si>
  <si>
    <r>
      <rPr>
        <b/>
        <sz val="11"/>
        <rFont val="Times New Roman"/>
        <family val="1"/>
      </rPr>
      <t>*</t>
    </r>
    <r>
      <rPr>
        <sz val="11"/>
        <rFont val="Times New Roman"/>
        <family val="1"/>
      </rPr>
      <t xml:space="preserve"> Sınavların ön hazırlığı, organizasiyonu ve yürütülmesinde ilgili dersin hocası / hocaları sorumludur.</t>
    </r>
  </si>
  <si>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 Sınavların ön hazırlığı, organizasiyonu ve yürütülmesinde ilgili dersin hocası / hocaları sorumludur.</t>
    </r>
  </si>
  <si>
    <t>MEV.</t>
  </si>
  <si>
    <t>*** Uygulaması bulunan derslerin uygulama sınavı ile ilgili öğretim elemanı tarafından ilan edilmek üzere 23 - 29 Aralık tarihleri arasından yapılmalıdır.</t>
  </si>
  <si>
    <t>**** Sözlü sınavı yapılacak derslerle ilgili işleyiş, ilgili öğretim üyesinin sorumluluğunda organize edilmeli.</t>
  </si>
  <si>
    <t>***** Sınav salonlarının sınav düzeni, kapasitesi aşağıda belirtildiği gibi öngörülmektedir.</t>
  </si>
  <si>
    <t>** Genel derslerin sınav koordinasyonu ANK Toplantı Salonunda, ilgili dersin öğretim elemanı / elemanları tarafından yapılmalıdır.</t>
  </si>
  <si>
    <t>***  Uygulaması bulunan derslerin uygulama sınavı ile ilgili öğretim elemanı tarafından ilan edilmek üzere 23 - 29 Aralık tarihleri arasından yapılmalıdır.</t>
  </si>
  <si>
    <t>T.C.</t>
  </si>
  <si>
    <t>PAZARTESİ</t>
  </si>
  <si>
    <t>SALI</t>
  </si>
  <si>
    <t>ÇARŞAMBA</t>
  </si>
  <si>
    <t>PERŞEMBE</t>
  </si>
  <si>
    <t xml:space="preserve">                       ESKİŞEHİR OSMANGAZİ ÜNİVERSİTESİ</t>
  </si>
  <si>
    <t>13:00</t>
  </si>
  <si>
    <t>15:00</t>
  </si>
  <si>
    <t>09:00</t>
  </si>
  <si>
    <t>11:00</t>
  </si>
  <si>
    <t>12:00</t>
  </si>
  <si>
    <t>14:00</t>
  </si>
  <si>
    <t>10:00</t>
  </si>
  <si>
    <t>16:00</t>
  </si>
  <si>
    <t>CUMA</t>
  </si>
  <si>
    <t>Ölçme Bilgisi (Tüm Bölümler)</t>
  </si>
  <si>
    <t>Tarımsal Yayım ve Haberleşme (Tüm Bölümler)</t>
  </si>
  <si>
    <t>Bitki Koruma (Tüm Bölümler)</t>
  </si>
  <si>
    <t>Yabancı Dil IV  ( Tüm Bölümler )</t>
  </si>
  <si>
    <t>Araştırma ve Deneme Metodları (Tüm Bölümler)</t>
  </si>
  <si>
    <t>İş Sağlığı ve Güvenliği II (Tüm Bölümler)</t>
  </si>
  <si>
    <t>Toprak Bilimi (Tüm Bölümler)</t>
  </si>
  <si>
    <t>Mesleki Uygulama IV (Zootekni)</t>
  </si>
  <si>
    <t>Mesleki Uygulama II (Zootekni)</t>
  </si>
  <si>
    <t>Mesleki Yabancı Dil II (Zootekni)</t>
  </si>
  <si>
    <t>Arı ve İpekböceği Yetiştirme (Zootekni)</t>
  </si>
  <si>
    <t>Baklagil Yem Bitkileri(Tarla Bitkileri)</t>
  </si>
  <si>
    <t>Keyf Bitkileri(Tarla Bitkileri)</t>
  </si>
  <si>
    <t>Tarla Bitkileri Hastalıkları(Tarla Bitkileri)</t>
  </si>
  <si>
    <t>Yağ Bitkileri(Tarla Bitkileri)</t>
  </si>
  <si>
    <t>Yemeklik Tane Baklagiller(Tarla Bitkileri)</t>
  </si>
  <si>
    <t>Çayır Mera Islahı (Tarla Bitkileri)</t>
  </si>
  <si>
    <t>Çim Bitkileri Yetiştiriciliği(Tarla Bitkileri)</t>
  </si>
  <si>
    <t>Doğada Çalışma Yöntemleri (Tarla Bitkileri)</t>
  </si>
  <si>
    <t>Özel Bitki Islahı(Tarla Bitkileri)</t>
  </si>
  <si>
    <t>İstatistik ve Deneme Metotları (GIDA)</t>
  </si>
  <si>
    <t>Organik Kimya (GIDA M.)</t>
  </si>
  <si>
    <t>Matematik II (GIDA)</t>
  </si>
  <si>
    <t>Mühendislik Mekaniği(Tarımsal Biy.)</t>
  </si>
  <si>
    <t>Yabancı Dil II ( Tüm Bölümler ) Çİ</t>
  </si>
  <si>
    <t>Hayvan Besleme İlkeleri (Zootekni)</t>
  </si>
  <si>
    <t>Süt Teknolojisi (Zootekni)</t>
  </si>
  <si>
    <t>Bahçe Bitkileri Zararlıları (Bahçe B)</t>
  </si>
  <si>
    <t>Örtüaltı Sebzeciliği (Bahçe)</t>
  </si>
  <si>
    <t>Bahçe Bitkileri Islahı (Bahçe B.)</t>
  </si>
  <si>
    <t>Bahçe Bit. Sürdürülebilir Tarım (Bahçe Bit.)</t>
  </si>
  <si>
    <t>Budama Tekniği (Bahçe B.)</t>
  </si>
  <si>
    <t>Süs Bitkileri Yetiştiriciliği (Bahçe)</t>
  </si>
  <si>
    <t>Mevsimlik Çiçek Yetiştiriciliği(Bahçe)</t>
  </si>
  <si>
    <t>Bitki Çoğaltıma Teknikleri(Tarla Bitkileri)</t>
  </si>
  <si>
    <t>Tıbbi Aromatik Bitkiler (Tarla bitkileri)</t>
  </si>
  <si>
    <t>Çevre Biyoteknolojisi (T . Biy)</t>
  </si>
  <si>
    <t>Mesleki Uygulama IV (T. Biy.)</t>
  </si>
  <si>
    <t>09:00-16:00</t>
  </si>
  <si>
    <t>x</t>
  </si>
  <si>
    <t>Tarımsal İşletmecilik ve Planlama (Zootekni)</t>
  </si>
  <si>
    <t>A1</t>
  </si>
  <si>
    <t>A2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</si>
  <si>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</si>
  <si>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</si>
  <si>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</si>
  <si>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</si>
  <si>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</si>
  <si>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</si>
  <si>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</si>
  <si>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</si>
  <si>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</si>
  <si>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</si>
  <si>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</si>
  <si>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</si>
  <si>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Tarımsal Savaşta Biy. Yön (Tar Biy)</t>
  </si>
  <si>
    <t>ÖDEV</t>
  </si>
  <si>
    <t>Tarım Tarihi ve Deontolojisi (Tarla)</t>
  </si>
  <si>
    <t>Tarım Tarihi ve Deontolojisi (T.Biy+Zootekni)</t>
  </si>
  <si>
    <t>Tarım Tarihi ve Deontolojisi (Bahçe)</t>
  </si>
  <si>
    <t>Bitki Fizyolojisi (Tarla)</t>
  </si>
  <si>
    <t>Bitki Fizyolojisi (Bahçe)</t>
  </si>
  <si>
    <t>Mesleki Uygulama II (T.Biy)</t>
  </si>
  <si>
    <t>Mesleki Yabancı Dil II (Tarla)</t>
  </si>
  <si>
    <t>Mesleki Yabancı Dil II (T.Biy)</t>
  </si>
  <si>
    <t>Mesleki Yabancı Dil II (Bahçe)</t>
  </si>
  <si>
    <t>Tıbbi Aromatik Bitkiler (T. Biy.)</t>
  </si>
  <si>
    <t>Tıbbi Aromatik Bitkiler (Bahçe B.)</t>
  </si>
  <si>
    <t>Doğum Bilgisi (Zootekni)</t>
  </si>
  <si>
    <t>Özel Sebzecilik II (Bahçe)</t>
  </si>
  <si>
    <t>Turunçgil Yetiştiriciliği (Bahçe)</t>
  </si>
  <si>
    <t>Üzümsü meyveler (Bahçe)</t>
  </si>
  <si>
    <t>Et Sığırcılığı (Zootekni)</t>
  </si>
  <si>
    <t>Hayvancılıkta Projelendirme ve Planlama (Zootekni)</t>
  </si>
  <si>
    <t>Kanatlı Hayvan Besleme (Zootekni)</t>
  </si>
  <si>
    <t>Kuluçka Bilgisi (Zootekni)</t>
  </si>
  <si>
    <t>Organik Hayvan Yetiştiriciliği (Zootekni)</t>
  </si>
  <si>
    <t>Bahçe Bitkileri Fizyolojisi (Bahçe)</t>
  </si>
  <si>
    <t>Yabancı otlar (Bahçe)</t>
  </si>
  <si>
    <t>Meyvelerde anaç kalem ilişkileri (Bahçe)</t>
  </si>
  <si>
    <t>Silaj Bitkileri Yetiştiriciliği (Zootekni)</t>
  </si>
  <si>
    <t>Rasyon Hazırlama Teknikleri (Zootekni)</t>
  </si>
  <si>
    <t>Ruminant Hayvan Besleme (Zootekni)</t>
  </si>
  <si>
    <t>Mera hayvancılığı Hastalıkları (Zootekni)</t>
  </si>
  <si>
    <t>Ilıman iklim meyveleri II (Bahçe)</t>
  </si>
  <si>
    <t>Topraksız Tarım (Bahçe)</t>
  </si>
  <si>
    <t>X</t>
  </si>
  <si>
    <t>Çİ</t>
  </si>
  <si>
    <t>Derslik</t>
  </si>
  <si>
    <t>D8-D9</t>
  </si>
  <si>
    <t>D1-D2</t>
  </si>
  <si>
    <t>D1-D2-D5-D6</t>
  </si>
  <si>
    <t>D5-D6</t>
  </si>
  <si>
    <t>A1-A2-D1</t>
  </si>
  <si>
    <t>Dr. Engin G. Kulan</t>
  </si>
  <si>
    <t>Ar. Gör. Ali Baykul</t>
  </si>
  <si>
    <t>Ar. Gör. Engin Takıl</t>
  </si>
  <si>
    <t>Ar. Gör. Ceren İleri</t>
  </si>
  <si>
    <t>Ar. Gör. Jale Bilgin</t>
  </si>
  <si>
    <r>
      <t xml:space="preserve">ZİRAAT FAKÜLTESİ 2021-2022 BAHAR YARIYILI </t>
    </r>
    <r>
      <rPr>
        <b/>
        <sz val="20"/>
        <rFont val="Times New Roman"/>
        <family val="1"/>
      </rPr>
      <t>YIL SONU SINAV</t>
    </r>
    <r>
      <rPr>
        <b/>
        <sz val="20"/>
        <color indexed="8"/>
        <rFont val="Times New Roman"/>
        <family val="1"/>
      </rPr>
      <t xml:space="preserve"> TARİHLERİ</t>
    </r>
  </si>
  <si>
    <t>Mevcut</t>
  </si>
  <si>
    <t>CUMARTESİ</t>
  </si>
  <si>
    <t>14.00-18.00</t>
  </si>
  <si>
    <t>Toprak Bilimi ve Bitki Besleme (Tar. Biy.)</t>
  </si>
  <si>
    <t>Bitki Biyokimyası (Tarla+Bahçe)</t>
  </si>
  <si>
    <t>Biyokimya (Zootekni+Tar.Biy.)</t>
  </si>
  <si>
    <t>Genel Mikrobiyoloji (Gıda)</t>
  </si>
  <si>
    <t>Meteoroloji (Zootekni)</t>
  </si>
  <si>
    <t>Meteoroloji (Tarla+Bahçe)</t>
  </si>
  <si>
    <t>ödev</t>
  </si>
  <si>
    <t>Tarımsal Meteoroloji (Tar. Biy.+Bit.Kor)</t>
  </si>
  <si>
    <t>Ödev</t>
  </si>
  <si>
    <t>Kariyer Planlama ( Tar.Biy.+Zootekni)</t>
  </si>
  <si>
    <t>İstatistik (Bit.Kor)</t>
  </si>
  <si>
    <t>Zooloji (Bit. Kor)</t>
  </si>
  <si>
    <t>Genel Sebzecilik (Bahçe+Tarla)</t>
  </si>
  <si>
    <t>Biyoteknolojiye Giriş (Tar. Biy.)</t>
  </si>
  <si>
    <t>Isı ve Kütle Transferi (Gıda)</t>
  </si>
  <si>
    <t>Akışkanlar Mekaniği (Gıda)</t>
  </si>
  <si>
    <t>Genel Mikrobiyoloji (Bit.Kor)</t>
  </si>
  <si>
    <t>Tarımsal Ekoloji ve Kür. İkl. Değ. (Bahçe)</t>
  </si>
  <si>
    <t>Tarımsal Ekoloji (Tarla+Zootekni+Tar.Biy)</t>
  </si>
  <si>
    <t>36+3</t>
  </si>
  <si>
    <t>Termodinamik (Tar. Biy)</t>
  </si>
  <si>
    <t>Termodinamik (Bahçe)</t>
  </si>
  <si>
    <t>Bilg, Dest. Teknik Resim (Tar. Biy.+Bit. Kor+Bahçe)</t>
  </si>
  <si>
    <t xml:space="preserve">Teknik Resim (Tarla+Zooteni) </t>
  </si>
  <si>
    <t>Gıda Biyokimyası (Gıda)</t>
  </si>
  <si>
    <t>Bilişim ve Hukuk (Gıda)</t>
  </si>
  <si>
    <t>Halk Oyunları (Bahçe+Gıda)</t>
  </si>
  <si>
    <t>SUNUŞ</t>
  </si>
  <si>
    <t>A1-A2</t>
  </si>
  <si>
    <t>Et Bilimi ve Teknolojisi (Zootekni)</t>
  </si>
  <si>
    <t>Bahçe Bitkileri Hastalıkları (Bahçe)</t>
  </si>
  <si>
    <t>Hayvan Hastalıkları ve Sağlık Koruma (Zootekni)</t>
  </si>
  <si>
    <t>Yemler Bilgisi ve Teknolojisi (Zootekni)</t>
  </si>
  <si>
    <t>Hayvan Besleme Fizyolojisi ve Metabolizması (Zootekni)</t>
  </si>
  <si>
    <t>Organik Hayvan Yetiştiriciliği (Bahçe)</t>
  </si>
  <si>
    <t>Topraksız Tarım (Tarla)</t>
  </si>
  <si>
    <t>Etkili İletişim (Zootekni+Tarla)</t>
  </si>
  <si>
    <t>A3</t>
  </si>
  <si>
    <t>Silaj Bitkileri ve Teknolojisi (Tarla)</t>
  </si>
  <si>
    <t>Köpek Yetiştiriciliği (Zootekni)</t>
  </si>
  <si>
    <t>sözlü</t>
  </si>
  <si>
    <t>Bitirme Tezi (Tar. Biy)</t>
  </si>
  <si>
    <t>Sunuş</t>
  </si>
  <si>
    <t>ZİRAAT FAKÜLTESİ 2022-2023 BAHAR YARIYILI ARA SINAV TARİHLERİ</t>
  </si>
  <si>
    <t xml:space="preserve">Mikrobiyoloji  (Tarla+Bahçe+Zooteni+Tar. Biy.) </t>
  </si>
  <si>
    <t>Hayvansal Üretim(Tarla +Tar. Biy.)</t>
  </si>
  <si>
    <t>Bitki Çoğaltım Teknikleri(Tarla Bitkileri)</t>
  </si>
  <si>
    <t>Çevre Biyoteknolojisi (Tay. Biy)</t>
  </si>
  <si>
    <t xml:space="preserve">Türk Dili II (Tüm Bölümler) </t>
  </si>
  <si>
    <t>Gıda ve Mikrobiyal Biyoteknoloji (Tar. Biy.)</t>
  </si>
  <si>
    <t xml:space="preserve">A.İ.İ.T II (Tüm Bölümler) </t>
  </si>
  <si>
    <t>D1 (42)</t>
  </si>
  <si>
    <t>D8 (40)</t>
  </si>
  <si>
    <t>D2 (36)</t>
  </si>
  <si>
    <t>D9 (28)</t>
  </si>
  <si>
    <t>D3 (28)</t>
  </si>
  <si>
    <t>D10 (28)</t>
  </si>
  <si>
    <t>D4 (28)</t>
  </si>
  <si>
    <t>D11 (42)</t>
  </si>
  <si>
    <t>D5 (42)</t>
  </si>
  <si>
    <t>D12 (42)</t>
  </si>
  <si>
    <t>D6 (42)</t>
  </si>
  <si>
    <t>Amfi 1 (44)</t>
  </si>
  <si>
    <t>D7 (42)</t>
  </si>
  <si>
    <t>Amfi 2 (44)</t>
  </si>
  <si>
    <t>Çayır-Mera ve Yem Bitkileri (Zootekni)</t>
  </si>
  <si>
    <t>D2-23</t>
  </si>
  <si>
    <t>D1-D2-D3-D5-D6</t>
  </si>
  <si>
    <t>Genetik Mühendisliği (Tar. Biy.)</t>
  </si>
  <si>
    <t>Peyzaj Mimarlığı (Tar.Biy.)</t>
  </si>
  <si>
    <t>Moleküler Biyoloji (Tar. Biy. 2. sınıf)</t>
  </si>
  <si>
    <t>Moleküler Markör ve Analiz Yöntemleri (Tar. Biy.)</t>
  </si>
  <si>
    <t>Moleküler Biyoloji (Tar. Biy.3. Sınıf)</t>
  </si>
  <si>
    <t>Tarım Tarihi ve Deontolojisi (Tar. Biy+Zootekni)</t>
  </si>
  <si>
    <t>Arı ve İpekböceği Yetiştirme (Tarla+Tar. Biy)</t>
  </si>
  <si>
    <t>Tarım Makinaları (Tarla, Bahçe, Tar. Biy.)</t>
  </si>
  <si>
    <t>Biyoinformatik (Tar. Biy.)</t>
  </si>
  <si>
    <t>Serin İklim Tahılları (Tarla Bitkileri)</t>
  </si>
  <si>
    <t>Üreme Fizyolojisi ve Uygulamaları (Tar. Biy.)</t>
  </si>
  <si>
    <t>Analitik Kimya (Gıda)</t>
  </si>
  <si>
    <t>Tarla Bitkilerinin Mineral Beslenmesi (Tarla Bitkileri)</t>
  </si>
  <si>
    <t>Mühendislik Mekaniği (Tar. Biy.)</t>
  </si>
  <si>
    <t>Çayır Mera Islahı (Tarla)</t>
  </si>
  <si>
    <t>Bitki ve Hayvan Islahında Biyoteknoloji (Tar. Biy)</t>
  </si>
  <si>
    <t>Matematik II (Gıda)</t>
  </si>
  <si>
    <t>Sıcak İklim Tahılları (Tarla Bitkileri)</t>
  </si>
  <si>
    <t>Gübreler ve Gübreleme Tekniği (Bahçe B.)</t>
  </si>
  <si>
    <t>Enzimoloji (Tar. Biy.)</t>
  </si>
  <si>
    <t>Tıbbi Aromatik Bitkiler (Tar. Biy.)</t>
  </si>
  <si>
    <t>Mesleki Uygulama II (Tar.Biy)</t>
  </si>
  <si>
    <t>Müzik (Tarla+Tar. Biy.+Gıda)</t>
  </si>
  <si>
    <t>Keyf Bitkileri (Tarla Bitkileri)</t>
  </si>
  <si>
    <t xml:space="preserve"> Fizik II (Gıda)</t>
  </si>
  <si>
    <t>Organik Kimya (Gıda M.)</t>
  </si>
  <si>
    <t>Reaksiyon Kinetiği (Gıda)</t>
  </si>
  <si>
    <t>İstatistik ve Deneme Metotları (Gıda)</t>
  </si>
  <si>
    <t>14:00-18:00</t>
  </si>
  <si>
    <t>Yabancı Dil II ( Tüm Bölümler )</t>
  </si>
  <si>
    <t>Matematik II (Tarla)</t>
  </si>
  <si>
    <t>Laboratuvar Tekniği (Tarla)</t>
  </si>
  <si>
    <t>Genel Ekonomi (Tarla)</t>
  </si>
  <si>
    <t>Botanik II (Tarla)</t>
  </si>
  <si>
    <t>Botanik II (Tarla Bitkileri)</t>
  </si>
  <si>
    <t>Meteoroloji (Tarla+Bahçe+Zootekni)</t>
  </si>
  <si>
    <t>uygulama</t>
  </si>
  <si>
    <t>Bitirme Tezi (Zootekni)</t>
  </si>
  <si>
    <t>09.00</t>
  </si>
  <si>
    <t xml:space="preserve">Türk Dili (Tüm Bölümler) </t>
  </si>
  <si>
    <t>Ar. Gör. Dr. Ali Baykul</t>
  </si>
  <si>
    <t>Ar. Gör. Dr. Engin Takıl</t>
  </si>
  <si>
    <t>Araş. Gör. Dr. Engin G. Kulan</t>
  </si>
  <si>
    <t>A3-D2</t>
  </si>
  <si>
    <t>A2+A3</t>
  </si>
  <si>
    <t>A1-A2-A3</t>
  </si>
  <si>
    <t>A3-D1-D2-D5-D6</t>
  </si>
  <si>
    <t>D7-D8-D11-D12</t>
  </si>
  <si>
    <t>Dr. Ali Baykul</t>
  </si>
  <si>
    <t>Dr. Engin Takıl</t>
  </si>
  <si>
    <t>A1+A2+D1</t>
  </si>
  <si>
    <t>A2-A3</t>
  </si>
  <si>
    <t>Toprak Bilimi (Bahçe)</t>
  </si>
  <si>
    <t>Toprak Bilimi (Tarla+Zootekni)</t>
  </si>
  <si>
    <t>A1+A2</t>
  </si>
  <si>
    <t>Özel Bitki Islahı (Tarla Bitkileri)</t>
  </si>
  <si>
    <t>Aşılama ve Budama Tekniği Budama Tekniği (Tar. Biy.)</t>
  </si>
  <si>
    <t>Mesleki Yabancı Dil II (Tar.Biy)</t>
  </si>
  <si>
    <t>Mesleki Uygulama IV (Tar. Biy.)</t>
  </si>
  <si>
    <t>Sunuş/Ödev</t>
  </si>
  <si>
    <t>Aşılama ve Budama Tekniği ( Tar. Biy.)</t>
  </si>
  <si>
    <t>Üreme Fizyolojisi ve Uyg. (Tar. Biy.)</t>
  </si>
  <si>
    <t>Çevre Biyoteknolojisi (Tar . Biy)</t>
  </si>
  <si>
    <t>Moleküler Markör ve Analiz Yön. (Tar. Biy.)</t>
  </si>
</sst>
</file>

<file path=xl/styles.xml><?xml version="1.0" encoding="utf-8"?>
<styleSheet xmlns="http://schemas.openxmlformats.org/spreadsheetml/2006/main">
  <numFmts count="4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₺&quot;#,##0_);\(&quot;₺&quot;#,##0\)"/>
    <numFmt numFmtId="165" formatCode="&quot;₺&quot;#,##0_);[Red]\(&quot;₺&quot;#,##0\)"/>
    <numFmt numFmtId="166" formatCode="&quot;₺&quot;#,##0.00_);\(&quot;₺&quot;#,##0.00\)"/>
    <numFmt numFmtId="167" formatCode="&quot;₺&quot;#,##0.00_);[Red]\(&quot;₺&quot;#,##0.00\)"/>
    <numFmt numFmtId="168" formatCode="_(&quot;₺&quot;* #,##0_);_(&quot;₺&quot;* \(#,##0\);_(&quot;₺&quot;* &quot;-&quot;_);_(@_)"/>
    <numFmt numFmtId="169" formatCode="_(* #,##0_);_(* \(#,##0\);_(* &quot;-&quot;_);_(@_)"/>
    <numFmt numFmtId="170" formatCode="_(&quot;₺&quot;* #,##0.00_);_(&quot;₺&quot;* \(#,##0.00\);_(&quot;₺&quot;* &quot;-&quot;??_);_(@_)"/>
    <numFmt numFmtId="171" formatCode="_(* #,##0.00_);_(* \(#,##0.00\);_(* &quot;-&quot;??_);_(@_)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₺&quot;;\-#,##0\ &quot;₺&quot;"/>
    <numFmt numFmtId="181" formatCode="#,##0\ &quot;₺&quot;;[Red]\-#,##0\ &quot;₺&quot;"/>
    <numFmt numFmtId="182" formatCode="#,##0.00\ &quot;₺&quot;;\-#,##0.00\ &quot;₺&quot;"/>
    <numFmt numFmtId="183" formatCode="#,##0.00\ &quot;₺&quot;;[Red]\-#,##0.00\ &quot;₺&quot;"/>
    <numFmt numFmtId="184" formatCode="_-* #,##0\ &quot;₺&quot;_-;\-* #,##0\ &quot;₺&quot;_-;_-* &quot;-&quot;\ &quot;₺&quot;_-;_-@_-"/>
    <numFmt numFmtId="185" formatCode="_-* #,##0\ _₺_-;\-* #,##0\ _₺_-;_-* &quot;-&quot;\ _₺_-;_-@_-"/>
    <numFmt numFmtId="186" formatCode="_-* #,##0.00\ &quot;₺&quot;_-;\-* #,##0.00\ &quot;₺&quot;_-;_-* &quot;-&quot;??\ &quot;₺&quot;_-;_-@_-"/>
    <numFmt numFmtId="187" formatCode="_-* #,##0.00\ _₺_-;\-* #,##0.00\ _₺_-;_-* &quot;-&quot;??\ _₺_-;_-@_-"/>
    <numFmt numFmtId="188" formatCode="dd/mm/yy;@"/>
    <numFmt numFmtId="189" formatCode="[$-41F]d\ mmmm\ yyyy\ dddd"/>
    <numFmt numFmtId="190" formatCode="&quot;Evet&quot;;&quot;Evet&quot;;&quot;Hayır&quot;"/>
    <numFmt numFmtId="191" formatCode="&quot;Doğru&quot;;&quot;Doğru&quot;;&quot;Yanlış&quot;"/>
    <numFmt numFmtId="192" formatCode="&quot;Açık&quot;;&quot;Açık&quot;;&quot;Kapalı&quot;"/>
    <numFmt numFmtId="193" formatCode="[$¥€-2]\ #,##0.00_);[Red]\([$€-2]\ #,##0.00\)"/>
    <numFmt numFmtId="194" formatCode="[$-41F]dd\ mmmm\ yyyy\ dddd"/>
    <numFmt numFmtId="195" formatCode="mmm/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b/>
      <sz val="20"/>
      <color indexed="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8"/>
      <color indexed="8"/>
      <name val="Calibri"/>
      <family val="2"/>
    </font>
    <font>
      <sz val="20"/>
      <color indexed="8"/>
      <name val="Times New Roman"/>
      <family val="1"/>
    </font>
    <font>
      <sz val="20"/>
      <color indexed="10"/>
      <name val="Times New Roman"/>
      <family val="1"/>
    </font>
    <font>
      <b/>
      <sz val="28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8"/>
      <color theme="1"/>
      <name val="Calibri"/>
      <family val="2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sz val="20"/>
      <color rgb="FFFF0000"/>
      <name val="Times New Roman"/>
      <family val="1"/>
    </font>
    <font>
      <b/>
      <sz val="28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C000"/>
        <bgColor indexed="64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/>
      <bottom style="thick"/>
    </border>
    <border>
      <left style="medium"/>
      <right/>
      <top/>
      <bottom style="thick"/>
    </border>
    <border>
      <left/>
      <right/>
      <top style="medium"/>
      <bottom style="medium"/>
    </border>
    <border>
      <left style="thick"/>
      <right style="thick"/>
      <top style="thin"/>
      <bottom style="thin"/>
    </border>
    <border>
      <left style="thick"/>
      <right/>
      <top style="thin"/>
      <bottom style="thin"/>
    </border>
    <border>
      <left style="thick"/>
      <right style="thick"/>
      <top style="thin"/>
      <bottom/>
    </border>
    <border>
      <left style="thick"/>
      <right style="thick"/>
      <top/>
      <bottom style="thin"/>
    </border>
    <border>
      <left style="thick"/>
      <right>
        <color indexed="63"/>
      </right>
      <top/>
      <bottom style="thin"/>
    </border>
    <border>
      <left/>
      <right/>
      <top/>
      <bottom style="medium"/>
    </border>
    <border>
      <left style="thick"/>
      <right/>
      <top style="medium"/>
      <bottom style="thin"/>
    </border>
    <border>
      <left style="thick"/>
      <right/>
      <top style="thin"/>
      <bottom style="medium"/>
    </border>
    <border>
      <left style="thick"/>
      <right style="thick"/>
      <top style="medium"/>
      <bottom style="thin"/>
    </border>
    <border>
      <left style="thick"/>
      <right>
        <color indexed="63"/>
      </right>
      <top style="thin"/>
      <bottom/>
    </border>
    <border>
      <left style="thick"/>
      <right style="thick"/>
      <top style="thin"/>
      <bottom style="medium"/>
    </border>
    <border>
      <left style="thick"/>
      <right style="thick"/>
      <top/>
      <bottom/>
    </border>
    <border>
      <left style="thick"/>
      <right style="thick"/>
      <top/>
      <bottom style="medium"/>
    </border>
    <border>
      <left style="thick"/>
      <right/>
      <top/>
      <bottom/>
    </border>
    <border>
      <left style="thick"/>
      <right/>
      <top/>
      <bottom style="medium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/>
      <bottom style="thin"/>
    </border>
    <border>
      <left>
        <color indexed="63"/>
      </left>
      <right style="thick"/>
      <top style="thin"/>
      <bottom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 style="thin"/>
    </border>
    <border>
      <left style="medium"/>
      <right style="thick"/>
      <top style="thick"/>
      <bottom/>
    </border>
    <border>
      <left style="thick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medium"/>
      <right style="thick"/>
      <top style="medium"/>
      <bottom/>
    </border>
    <border>
      <left>
        <color indexed="63"/>
      </left>
      <right style="medium"/>
      <top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medium"/>
      <bottom/>
    </border>
    <border>
      <left>
        <color indexed="63"/>
      </left>
      <right style="thick"/>
      <top style="medium"/>
      <bottom>
        <color indexed="63"/>
      </bottom>
    </border>
    <border>
      <left style="thick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48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17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16" fontId="3" fillId="0" borderId="16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16" fontId="3" fillId="0" borderId="28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17" fontId="3" fillId="0" borderId="21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/>
    </xf>
    <xf numFmtId="17" fontId="3" fillId="0" borderId="28" xfId="0" applyNumberFormat="1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17" fontId="3" fillId="0" borderId="16" xfId="0" applyNumberFormat="1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16" fontId="3" fillId="0" borderId="28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7" fontId="3" fillId="0" borderId="28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5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7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" fontId="2" fillId="0" borderId="16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6" fontId="2" fillId="0" borderId="28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7" fontId="2" fillId="0" borderId="21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17" fontId="2" fillId="0" borderId="19" xfId="0" applyNumberFormat="1" applyFont="1" applyBorder="1" applyAlignment="1">
      <alignment horizontal="center"/>
    </xf>
    <xf numFmtId="17" fontId="2" fillId="0" borderId="28" xfId="0" applyNumberFormat="1" applyFont="1" applyBorder="1" applyAlignment="1">
      <alignment horizontal="center"/>
    </xf>
    <xf numFmtId="17" fontId="2" fillId="0" borderId="16" xfId="0" applyNumberFormat="1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16" fontId="2" fillId="0" borderId="28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7" fontId="2" fillId="0" borderId="28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44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17" fontId="3" fillId="0" borderId="46" xfId="0" applyNumberFormat="1" applyFont="1" applyBorder="1" applyAlignment="1">
      <alignment/>
    </xf>
    <xf numFmtId="17" fontId="3" fillId="0" borderId="47" xfId="0" applyNumberFormat="1" applyFont="1" applyBorder="1" applyAlignment="1">
      <alignment/>
    </xf>
    <xf numFmtId="17" fontId="3" fillId="0" borderId="48" xfId="0" applyNumberFormat="1" applyFont="1" applyBorder="1" applyAlignment="1">
      <alignment/>
    </xf>
    <xf numFmtId="16" fontId="3" fillId="0" borderId="31" xfId="0" applyNumberFormat="1" applyFont="1" applyBorder="1" applyAlignment="1">
      <alignment/>
    </xf>
    <xf numFmtId="16" fontId="3" fillId="0" borderId="19" xfId="0" applyNumberFormat="1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53" fillId="0" borderId="49" xfId="0" applyFont="1" applyBorder="1" applyAlignment="1">
      <alignment horizontal="center" vertical="center"/>
    </xf>
    <xf numFmtId="0" fontId="53" fillId="0" borderId="5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51" xfId="0" applyFont="1" applyBorder="1" applyAlignment="1">
      <alignment horizontal="center" vertical="center"/>
    </xf>
    <xf numFmtId="0" fontId="54" fillId="0" borderId="0" xfId="0" applyFont="1" applyAlignment="1">
      <alignment vertical="top"/>
    </xf>
    <xf numFmtId="0" fontId="54" fillId="0" borderId="0" xfId="0" applyFont="1" applyAlignment="1">
      <alignment horizontal="center" vertical="top"/>
    </xf>
    <xf numFmtId="0" fontId="54" fillId="0" borderId="0" xfId="0" applyFont="1" applyAlignment="1">
      <alignment horizontal="left" vertical="top"/>
    </xf>
    <xf numFmtId="0" fontId="54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4" fillId="0" borderId="31" xfId="0" applyFont="1" applyBorder="1" applyAlignment="1">
      <alignment/>
    </xf>
    <xf numFmtId="0" fontId="54" fillId="0" borderId="51" xfId="0" applyFont="1" applyBorder="1" applyAlignment="1">
      <alignment/>
    </xf>
    <xf numFmtId="0" fontId="54" fillId="0" borderId="44" xfId="0" applyFont="1" applyBorder="1" applyAlignment="1">
      <alignment/>
    </xf>
    <xf numFmtId="49" fontId="54" fillId="33" borderId="52" xfId="0" applyNumberFormat="1" applyFont="1" applyFill="1" applyBorder="1" applyAlignment="1">
      <alignment horizontal="center" vertical="center"/>
    </xf>
    <xf numFmtId="49" fontId="54" fillId="33" borderId="53" xfId="0" applyNumberFormat="1" applyFont="1" applyFill="1" applyBorder="1" applyAlignment="1">
      <alignment horizontal="left" vertical="top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/>
    </xf>
    <xf numFmtId="0" fontId="54" fillId="0" borderId="32" xfId="0" applyFont="1" applyBorder="1" applyAlignment="1">
      <alignment/>
    </xf>
    <xf numFmtId="49" fontId="54" fillId="34" borderId="54" xfId="0" applyNumberFormat="1" applyFont="1" applyFill="1" applyBorder="1" applyAlignment="1">
      <alignment horizontal="center" vertical="center"/>
    </xf>
    <xf numFmtId="49" fontId="54" fillId="34" borderId="53" xfId="0" applyNumberFormat="1" applyFont="1" applyFill="1" applyBorder="1" applyAlignment="1">
      <alignment horizontal="left" vertical="top"/>
    </xf>
    <xf numFmtId="49" fontId="54" fillId="34" borderId="55" xfId="0" applyNumberFormat="1" applyFont="1" applyFill="1" applyBorder="1" applyAlignment="1">
      <alignment horizontal="center" vertical="center"/>
    </xf>
    <xf numFmtId="49" fontId="54" fillId="34" borderId="52" xfId="0" applyNumberFormat="1" applyFont="1" applyFill="1" applyBorder="1" applyAlignment="1">
      <alignment horizontal="center" vertical="center"/>
    </xf>
    <xf numFmtId="49" fontId="54" fillId="35" borderId="52" xfId="0" applyNumberFormat="1" applyFont="1" applyFill="1" applyBorder="1" applyAlignment="1">
      <alignment horizontal="center" vertical="center"/>
    </xf>
    <xf numFmtId="0" fontId="54" fillId="35" borderId="53" xfId="0" applyFont="1" applyFill="1" applyBorder="1" applyAlignment="1">
      <alignment horizontal="left" vertical="top"/>
    </xf>
    <xf numFmtId="49" fontId="54" fillId="33" borderId="56" xfId="0" applyNumberFormat="1" applyFont="1" applyFill="1" applyBorder="1" applyAlignment="1">
      <alignment horizontal="left" vertical="top"/>
    </xf>
    <xf numFmtId="49" fontId="54" fillId="34" borderId="53" xfId="0" applyNumberFormat="1" applyFont="1" applyFill="1" applyBorder="1" applyAlignment="1">
      <alignment vertical="top"/>
    </xf>
    <xf numFmtId="49" fontId="54" fillId="35" borderId="54" xfId="0" applyNumberFormat="1" applyFont="1" applyFill="1" applyBorder="1" applyAlignment="1">
      <alignment horizontal="center" vertical="center"/>
    </xf>
    <xf numFmtId="0" fontId="54" fillId="0" borderId="57" xfId="0" applyFont="1" applyBorder="1" applyAlignment="1">
      <alignment horizontal="center" vertical="center"/>
    </xf>
    <xf numFmtId="0" fontId="54" fillId="0" borderId="57" xfId="0" applyFont="1" applyBorder="1" applyAlignment="1">
      <alignment/>
    </xf>
    <xf numFmtId="0" fontId="54" fillId="0" borderId="22" xfId="0" applyFont="1" applyBorder="1" applyAlignment="1">
      <alignment/>
    </xf>
    <xf numFmtId="0" fontId="54" fillId="0" borderId="23" xfId="0" applyFont="1" applyBorder="1" applyAlignment="1">
      <alignment/>
    </xf>
    <xf numFmtId="0" fontId="55" fillId="33" borderId="58" xfId="0" applyFont="1" applyFill="1" applyBorder="1" applyAlignment="1">
      <alignment horizontal="left"/>
    </xf>
    <xf numFmtId="0" fontId="54" fillId="0" borderId="45" xfId="0" applyFont="1" applyBorder="1" applyAlignment="1">
      <alignment/>
    </xf>
    <xf numFmtId="0" fontId="54" fillId="0" borderId="26" xfId="0" applyFont="1" applyBorder="1" applyAlignment="1">
      <alignment/>
    </xf>
    <xf numFmtId="0" fontId="54" fillId="0" borderId="27" xfId="0" applyFont="1" applyBorder="1" applyAlignment="1">
      <alignment/>
    </xf>
    <xf numFmtId="49" fontId="54" fillId="33" borderId="55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/>
    </xf>
    <xf numFmtId="0" fontId="54" fillId="0" borderId="31" xfId="0" applyFont="1" applyFill="1" applyBorder="1" applyAlignment="1">
      <alignment/>
    </xf>
    <xf numFmtId="0" fontId="54" fillId="0" borderId="32" xfId="0" applyFont="1" applyFill="1" applyBorder="1" applyAlignment="1">
      <alignment/>
    </xf>
    <xf numFmtId="49" fontId="54" fillId="35" borderId="55" xfId="0" applyNumberFormat="1" applyFont="1" applyFill="1" applyBorder="1" applyAlignment="1">
      <alignment horizontal="center" vertical="center"/>
    </xf>
    <xf numFmtId="49" fontId="54" fillId="33" borderId="54" xfId="0" applyNumberFormat="1" applyFont="1" applyFill="1" applyBorder="1" applyAlignment="1">
      <alignment horizontal="center" vertical="center"/>
    </xf>
    <xf numFmtId="49" fontId="54" fillId="33" borderId="53" xfId="0" applyNumberFormat="1" applyFont="1" applyFill="1" applyBorder="1" applyAlignment="1">
      <alignment vertical="top"/>
    </xf>
    <xf numFmtId="0" fontId="10" fillId="34" borderId="53" xfId="0" applyFont="1" applyFill="1" applyBorder="1" applyAlignment="1">
      <alignment vertical="top"/>
    </xf>
    <xf numFmtId="0" fontId="54" fillId="35" borderId="53" xfId="0" applyFont="1" applyFill="1" applyBorder="1" applyAlignment="1">
      <alignment vertical="top" wrapText="1"/>
    </xf>
    <xf numFmtId="0" fontId="55" fillId="33" borderId="59" xfId="0" applyFont="1" applyFill="1" applyBorder="1" applyAlignment="1">
      <alignment horizontal="left" vertical="top"/>
    </xf>
    <xf numFmtId="49" fontId="54" fillId="33" borderId="60" xfId="0" applyNumberFormat="1" applyFont="1" applyFill="1" applyBorder="1" applyAlignment="1">
      <alignment horizontal="center" vertical="center"/>
    </xf>
    <xf numFmtId="0" fontId="54" fillId="33" borderId="58" xfId="0" applyFont="1" applyFill="1" applyBorder="1" applyAlignment="1">
      <alignment horizontal="left"/>
    </xf>
    <xf numFmtId="0" fontId="54" fillId="0" borderId="45" xfId="0" applyFont="1" applyBorder="1" applyAlignment="1">
      <alignment horizontal="center" vertical="center"/>
    </xf>
    <xf numFmtId="0" fontId="54" fillId="33" borderId="53" xfId="0" applyFont="1" applyFill="1" applyBorder="1" applyAlignment="1">
      <alignment horizontal="left"/>
    </xf>
    <xf numFmtId="0" fontId="10" fillId="34" borderId="53" xfId="0" applyFont="1" applyFill="1" applyBorder="1" applyAlignment="1">
      <alignment horizontal="left"/>
    </xf>
    <xf numFmtId="0" fontId="54" fillId="35" borderId="61" xfId="0" applyFont="1" applyFill="1" applyBorder="1" applyAlignment="1">
      <alignment horizontal="left" vertical="top" wrapText="1"/>
    </xf>
    <xf numFmtId="49" fontId="54" fillId="33" borderId="58" xfId="0" applyNumberFormat="1" applyFont="1" applyFill="1" applyBorder="1" applyAlignment="1">
      <alignment horizontal="left" vertical="top"/>
    </xf>
    <xf numFmtId="49" fontId="55" fillId="34" borderId="54" xfId="0" applyNumberFormat="1" applyFont="1" applyFill="1" applyBorder="1" applyAlignment="1">
      <alignment horizontal="center" vertical="center"/>
    </xf>
    <xf numFmtId="0" fontId="54" fillId="35" borderId="53" xfId="0" applyFont="1" applyFill="1" applyBorder="1" applyAlignment="1">
      <alignment horizontal="left" vertical="top" wrapText="1"/>
    </xf>
    <xf numFmtId="0" fontId="54" fillId="35" borderId="53" xfId="0" applyFont="1" applyFill="1" applyBorder="1" applyAlignment="1">
      <alignment horizontal="left"/>
    </xf>
    <xf numFmtId="0" fontId="54" fillId="0" borderId="39" xfId="0" applyFont="1" applyBorder="1" applyAlignment="1">
      <alignment/>
    </xf>
    <xf numFmtId="0" fontId="54" fillId="0" borderId="40" xfId="0" applyFont="1" applyBorder="1" applyAlignment="1">
      <alignment/>
    </xf>
    <xf numFmtId="49" fontId="54" fillId="35" borderId="62" xfId="0" applyNumberFormat="1" applyFont="1" applyFill="1" applyBorder="1" applyAlignment="1">
      <alignment horizontal="center" vertical="center"/>
    </xf>
    <xf numFmtId="49" fontId="54" fillId="35" borderId="59" xfId="0" applyNumberFormat="1" applyFont="1" applyFill="1" applyBorder="1" applyAlignment="1">
      <alignment vertical="top"/>
    </xf>
    <xf numFmtId="0" fontId="54" fillId="0" borderId="33" xfId="0" applyFont="1" applyBorder="1" applyAlignment="1">
      <alignment horizontal="center" vertical="center"/>
    </xf>
    <xf numFmtId="0" fontId="54" fillId="0" borderId="33" xfId="0" applyFont="1" applyBorder="1" applyAlignment="1">
      <alignment/>
    </xf>
    <xf numFmtId="0" fontId="54" fillId="34" borderId="53" xfId="0" applyFont="1" applyFill="1" applyBorder="1" applyAlignment="1">
      <alignment horizontal="left" vertical="top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54" fillId="0" borderId="17" xfId="0" applyFont="1" applyBorder="1" applyAlignment="1">
      <alignment/>
    </xf>
    <xf numFmtId="0" fontId="54" fillId="0" borderId="18" xfId="0" applyFont="1" applyBorder="1" applyAlignment="1">
      <alignment/>
    </xf>
    <xf numFmtId="49" fontId="54" fillId="34" borderId="60" xfId="0" applyNumberFormat="1" applyFont="1" applyFill="1" applyBorder="1" applyAlignment="1">
      <alignment horizontal="center" vertical="center"/>
    </xf>
    <xf numFmtId="49" fontId="54" fillId="33" borderId="63" xfId="0" applyNumberFormat="1" applyFont="1" applyFill="1" applyBorder="1" applyAlignment="1">
      <alignment horizontal="center" vertical="center"/>
    </xf>
    <xf numFmtId="49" fontId="54" fillId="33" borderId="56" xfId="0" applyNumberFormat="1" applyFont="1" applyFill="1" applyBorder="1" applyAlignment="1">
      <alignment vertical="top"/>
    </xf>
    <xf numFmtId="0" fontId="54" fillId="0" borderId="28" xfId="0" applyFont="1" applyFill="1" applyBorder="1" applyAlignment="1">
      <alignment horizontal="center"/>
    </xf>
    <xf numFmtId="0" fontId="55" fillId="0" borderId="28" xfId="0" applyFont="1" applyFill="1" applyBorder="1" applyAlignment="1">
      <alignment horizontal="center"/>
    </xf>
    <xf numFmtId="0" fontId="53" fillId="0" borderId="49" xfId="0" applyFont="1" applyBorder="1" applyAlignment="1">
      <alignment horizontal="center" vertical="center"/>
    </xf>
    <xf numFmtId="49" fontId="10" fillId="34" borderId="53" xfId="0" applyNumberFormat="1" applyFont="1" applyFill="1" applyBorder="1" applyAlignment="1">
      <alignment horizontal="left" vertical="top"/>
    </xf>
    <xf numFmtId="49" fontId="10" fillId="34" borderId="52" xfId="0" applyNumberFormat="1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32" xfId="0" applyFont="1" applyBorder="1" applyAlignment="1">
      <alignment/>
    </xf>
    <xf numFmtId="49" fontId="10" fillId="34" borderId="53" xfId="0" applyNumberFormat="1" applyFont="1" applyFill="1" applyBorder="1" applyAlignment="1">
      <alignment horizontal="center" vertical="top"/>
    </xf>
    <xf numFmtId="49" fontId="54" fillId="27" borderId="52" xfId="0" applyNumberFormat="1" applyFont="1" applyFill="1" applyBorder="1" applyAlignment="1">
      <alignment horizontal="center" vertical="center"/>
    </xf>
    <xf numFmtId="0" fontId="54" fillId="27" borderId="53" xfId="0" applyFont="1" applyFill="1" applyBorder="1" applyAlignment="1">
      <alignment horizontal="left" vertical="top" wrapText="1"/>
    </xf>
    <xf numFmtId="49" fontId="54" fillId="27" borderId="64" xfId="0" applyNumberFormat="1" applyFont="1" applyFill="1" applyBorder="1" applyAlignment="1">
      <alignment horizontal="center" vertical="center"/>
    </xf>
    <xf numFmtId="20" fontId="54" fillId="27" borderId="53" xfId="0" applyNumberFormat="1" applyFont="1" applyFill="1" applyBorder="1" applyAlignment="1">
      <alignment horizontal="center" vertical="top" wrapText="1"/>
    </xf>
    <xf numFmtId="0" fontId="54" fillId="27" borderId="53" xfId="0" applyFont="1" applyFill="1" applyBorder="1" applyAlignment="1">
      <alignment vertical="top" wrapText="1"/>
    </xf>
    <xf numFmtId="49" fontId="54" fillId="27" borderId="54" xfId="0" applyNumberFormat="1" applyFont="1" applyFill="1" applyBorder="1" applyAlignment="1">
      <alignment horizontal="center" vertical="center"/>
    </xf>
    <xf numFmtId="49" fontId="54" fillId="27" borderId="62" xfId="0" applyNumberFormat="1" applyFont="1" applyFill="1" applyBorder="1" applyAlignment="1">
      <alignment horizontal="center" vertical="center"/>
    </xf>
    <xf numFmtId="49" fontId="54" fillId="27" borderId="56" xfId="0" applyNumberFormat="1" applyFont="1" applyFill="1" applyBorder="1" applyAlignment="1">
      <alignment horizontal="center"/>
    </xf>
    <xf numFmtId="49" fontId="54" fillId="27" borderId="56" xfId="0" applyNumberFormat="1" applyFont="1" applyFill="1" applyBorder="1" applyAlignment="1">
      <alignment horizontal="left" vertical="center"/>
    </xf>
    <xf numFmtId="0" fontId="10" fillId="27" borderId="53" xfId="0" applyFont="1" applyFill="1" applyBorder="1" applyAlignment="1">
      <alignment horizontal="left" vertical="top"/>
    </xf>
    <xf numFmtId="49" fontId="54" fillId="27" borderId="65" xfId="0" applyNumberFormat="1" applyFont="1" applyFill="1" applyBorder="1" applyAlignment="1">
      <alignment horizontal="center"/>
    </xf>
    <xf numFmtId="0" fontId="54" fillId="27" borderId="61" xfId="0" applyFont="1" applyFill="1" applyBorder="1" applyAlignment="1">
      <alignment horizontal="left"/>
    </xf>
    <xf numFmtId="49" fontId="54" fillId="27" borderId="55" xfId="0" applyNumberFormat="1" applyFont="1" applyFill="1" applyBorder="1" applyAlignment="1">
      <alignment horizontal="center" vertical="center"/>
    </xf>
    <xf numFmtId="49" fontId="54" fillId="27" borderId="56" xfId="0" applyNumberFormat="1" applyFont="1" applyFill="1" applyBorder="1" applyAlignment="1">
      <alignment horizontal="center" vertical="center"/>
    </xf>
    <xf numFmtId="49" fontId="54" fillId="27" borderId="56" xfId="0" applyNumberFormat="1" applyFont="1" applyFill="1" applyBorder="1" applyAlignment="1">
      <alignment horizontal="left" vertical="top"/>
    </xf>
    <xf numFmtId="0" fontId="10" fillId="27" borderId="53" xfId="0" applyFont="1" applyFill="1" applyBorder="1" applyAlignment="1">
      <alignment horizontal="left"/>
    </xf>
    <xf numFmtId="20" fontId="54" fillId="27" borderId="53" xfId="0" applyNumberFormat="1" applyFont="1" applyFill="1" applyBorder="1" applyAlignment="1">
      <alignment horizontal="center" vertical="center"/>
    </xf>
    <xf numFmtId="49" fontId="10" fillId="34" borderId="29" xfId="0" applyNumberFormat="1" applyFont="1" applyFill="1" applyBorder="1" applyAlignment="1">
      <alignment horizontal="left"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51" xfId="0" applyFont="1" applyBorder="1" applyAlignment="1">
      <alignment/>
    </xf>
    <xf numFmtId="0" fontId="10" fillId="0" borderId="44" xfId="0" applyFont="1" applyBorder="1" applyAlignment="1">
      <alignment/>
    </xf>
    <xf numFmtId="49" fontId="10" fillId="36" borderId="56" xfId="0" applyNumberFormat="1" applyFont="1" applyFill="1" applyBorder="1" applyAlignment="1">
      <alignment horizontal="left" vertical="top"/>
    </xf>
    <xf numFmtId="49" fontId="10" fillId="34" borderId="53" xfId="0" applyNumberFormat="1" applyFont="1" applyFill="1" applyBorder="1" applyAlignment="1">
      <alignment vertical="top"/>
    </xf>
    <xf numFmtId="49" fontId="10" fillId="36" borderId="66" xfId="0" applyNumberFormat="1" applyFont="1" applyFill="1" applyBorder="1" applyAlignment="1">
      <alignment horizontal="left" vertical="top"/>
    </xf>
    <xf numFmtId="0" fontId="10" fillId="0" borderId="57" xfId="0" applyFont="1" applyBorder="1" applyAlignment="1">
      <alignment horizontal="center" vertical="center"/>
    </xf>
    <xf numFmtId="0" fontId="10" fillId="0" borderId="57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45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49" fontId="10" fillId="27" borderId="56" xfId="0" applyNumberFormat="1" applyFont="1" applyFill="1" applyBorder="1" applyAlignment="1">
      <alignment horizontal="left" vertical="top"/>
    </xf>
    <xf numFmtId="0" fontId="10" fillId="34" borderId="53" xfId="0" applyFont="1" applyFill="1" applyBorder="1" applyAlignment="1">
      <alignment/>
    </xf>
    <xf numFmtId="0" fontId="10" fillId="0" borderId="31" xfId="0" applyFont="1" applyFill="1" applyBorder="1" applyAlignment="1">
      <alignment/>
    </xf>
    <xf numFmtId="0" fontId="10" fillId="0" borderId="32" xfId="0" applyFont="1" applyFill="1" applyBorder="1" applyAlignment="1">
      <alignment/>
    </xf>
    <xf numFmtId="49" fontId="10" fillId="27" borderId="56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49" fontId="10" fillId="34" borderId="56" xfId="0" applyNumberFormat="1" applyFont="1" applyFill="1" applyBorder="1" applyAlignment="1">
      <alignment horizontal="left" vertical="top"/>
    </xf>
    <xf numFmtId="0" fontId="10" fillId="27" borderId="53" xfId="0" applyFont="1" applyFill="1" applyBorder="1" applyAlignment="1">
      <alignment horizontal="left" vertical="top" wrapText="1"/>
    </xf>
    <xf numFmtId="0" fontId="10" fillId="27" borderId="61" xfId="0" applyFont="1" applyFill="1" applyBorder="1" applyAlignment="1">
      <alignment horizontal="left" vertical="top" wrapText="1"/>
    </xf>
    <xf numFmtId="0" fontId="10" fillId="34" borderId="53" xfId="0" applyFont="1" applyFill="1" applyBorder="1" applyAlignment="1">
      <alignment vertical="top" wrapText="1"/>
    </xf>
    <xf numFmtId="0" fontId="10" fillId="27" borderId="53" xfId="0" applyFont="1" applyFill="1" applyBorder="1" applyAlignment="1">
      <alignment vertical="top" wrapText="1"/>
    </xf>
    <xf numFmtId="0" fontId="10" fillId="0" borderId="21" xfId="0" applyFont="1" applyFill="1" applyBorder="1" applyAlignment="1">
      <alignment horizontal="center"/>
    </xf>
    <xf numFmtId="49" fontId="10" fillId="27" borderId="66" xfId="0" applyNumberFormat="1" applyFont="1" applyFill="1" applyBorder="1" applyAlignment="1">
      <alignment horizontal="left" vertical="top"/>
    </xf>
    <xf numFmtId="0" fontId="10" fillId="0" borderId="45" xfId="0" applyFont="1" applyBorder="1" applyAlignment="1">
      <alignment horizontal="center" vertical="center"/>
    </xf>
    <xf numFmtId="0" fontId="10" fillId="34" borderId="56" xfId="0" applyFont="1" applyFill="1" applyBorder="1" applyAlignment="1">
      <alignment horizontal="left"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49" fontId="10" fillId="33" borderId="53" xfId="0" applyNumberFormat="1" applyFont="1" applyFill="1" applyBorder="1" applyAlignment="1">
      <alignment horizontal="left" vertical="top"/>
    </xf>
    <xf numFmtId="0" fontId="10" fillId="35" borderId="53" xfId="0" applyFont="1" applyFill="1" applyBorder="1" applyAlignment="1">
      <alignment horizontal="left"/>
    </xf>
    <xf numFmtId="49" fontId="10" fillId="34" borderId="15" xfId="0" applyNumberFormat="1" applyFont="1" applyFill="1" applyBorder="1" applyAlignment="1">
      <alignment horizontal="left" vertical="top"/>
    </xf>
    <xf numFmtId="49" fontId="10" fillId="33" borderId="56" xfId="0" applyNumberFormat="1" applyFont="1" applyFill="1" applyBorder="1" applyAlignment="1">
      <alignment horizontal="left" vertical="top"/>
    </xf>
    <xf numFmtId="49" fontId="10" fillId="35" borderId="56" xfId="0" applyNumberFormat="1" applyFont="1" applyFill="1" applyBorder="1" applyAlignment="1">
      <alignment horizontal="left" vertical="top"/>
    </xf>
    <xf numFmtId="0" fontId="10" fillId="35" borderId="53" xfId="0" applyFont="1" applyFill="1" applyBorder="1" applyAlignment="1">
      <alignment vertical="top"/>
    </xf>
    <xf numFmtId="49" fontId="10" fillId="33" borderId="67" xfId="0" applyNumberFormat="1" applyFont="1" applyFill="1" applyBorder="1" applyAlignment="1">
      <alignment horizontal="center" vertical="center"/>
    </xf>
    <xf numFmtId="0" fontId="10" fillId="33" borderId="58" xfId="0" applyFont="1" applyFill="1" applyBorder="1" applyAlignment="1">
      <alignment horizontal="left"/>
    </xf>
    <xf numFmtId="49" fontId="10" fillId="35" borderId="68" xfId="0" applyNumberFormat="1" applyFont="1" applyFill="1" applyBorder="1" applyAlignment="1">
      <alignment horizontal="left" vertical="top"/>
    </xf>
    <xf numFmtId="0" fontId="10" fillId="35" borderId="53" xfId="0" applyFont="1" applyFill="1" applyBorder="1" applyAlignment="1">
      <alignment/>
    </xf>
    <xf numFmtId="49" fontId="10" fillId="33" borderId="53" xfId="0" applyNumberFormat="1" applyFont="1" applyFill="1" applyBorder="1" applyAlignment="1">
      <alignment vertical="top"/>
    </xf>
    <xf numFmtId="0" fontId="10" fillId="35" borderId="53" xfId="0" applyFont="1" applyFill="1" applyBorder="1" applyAlignment="1">
      <alignment vertical="top" wrapText="1"/>
    </xf>
    <xf numFmtId="0" fontId="10" fillId="33" borderId="53" xfId="0" applyFont="1" applyFill="1" applyBorder="1" applyAlignment="1">
      <alignment horizontal="left"/>
    </xf>
    <xf numFmtId="49" fontId="10" fillId="35" borderId="53" xfId="0" applyNumberFormat="1" applyFont="1" applyFill="1" applyBorder="1" applyAlignment="1">
      <alignment horizontal="left" vertical="top"/>
    </xf>
    <xf numFmtId="0" fontId="10" fillId="35" borderId="61" xfId="0" applyFont="1" applyFill="1" applyBorder="1" applyAlignment="1">
      <alignment horizontal="left" vertical="top" wrapText="1"/>
    </xf>
    <xf numFmtId="49" fontId="10" fillId="33" borderId="66" xfId="0" applyNumberFormat="1" applyFont="1" applyFill="1" applyBorder="1" applyAlignment="1">
      <alignment horizontal="left" vertical="top"/>
    </xf>
    <xf numFmtId="0" fontId="10" fillId="33" borderId="53" xfId="0" applyFont="1" applyFill="1" applyBorder="1" applyAlignment="1">
      <alignment vertical="top" wrapText="1"/>
    </xf>
    <xf numFmtId="0" fontId="10" fillId="33" borderId="59" xfId="0" applyFont="1" applyFill="1" applyBorder="1" applyAlignment="1">
      <alignment horizontal="left" vertical="top"/>
    </xf>
    <xf numFmtId="49" fontId="10" fillId="35" borderId="53" xfId="0" applyNumberFormat="1" applyFont="1" applyFill="1" applyBorder="1" applyAlignment="1">
      <alignment vertical="top"/>
    </xf>
    <xf numFmtId="49" fontId="10" fillId="33" borderId="58" xfId="0" applyNumberFormat="1" applyFont="1" applyFill="1" applyBorder="1" applyAlignment="1">
      <alignment horizontal="left" vertical="top"/>
    </xf>
    <xf numFmtId="0" fontId="10" fillId="35" borderId="53" xfId="0" applyFont="1" applyFill="1" applyBorder="1" applyAlignment="1">
      <alignment horizontal="left" vertical="top" wrapText="1"/>
    </xf>
    <xf numFmtId="0" fontId="10" fillId="35" borderId="53" xfId="0" applyFont="1" applyFill="1" applyBorder="1" applyAlignment="1">
      <alignment horizontal="left" vertical="top"/>
    </xf>
    <xf numFmtId="0" fontId="10" fillId="33" borderId="53" xfId="0" applyFont="1" applyFill="1" applyBorder="1" applyAlignment="1">
      <alignment/>
    </xf>
    <xf numFmtId="49" fontId="10" fillId="35" borderId="59" xfId="0" applyNumberFormat="1" applyFont="1" applyFill="1" applyBorder="1" applyAlignment="1">
      <alignment vertical="top"/>
    </xf>
    <xf numFmtId="49" fontId="10" fillId="33" borderId="69" xfId="0" applyNumberFormat="1" applyFont="1" applyFill="1" applyBorder="1" applyAlignment="1">
      <alignment horizontal="center" vertical="center"/>
    </xf>
    <xf numFmtId="49" fontId="10" fillId="35" borderId="70" xfId="0" applyNumberFormat="1" applyFont="1" applyFill="1" applyBorder="1" applyAlignment="1">
      <alignment horizontal="center" vertical="center"/>
    </xf>
    <xf numFmtId="49" fontId="10" fillId="34" borderId="46" xfId="0" applyNumberFormat="1" applyFont="1" applyFill="1" applyBorder="1" applyAlignment="1">
      <alignment horizontal="center" vertical="center"/>
    </xf>
    <xf numFmtId="49" fontId="10" fillId="34" borderId="69" xfId="0" applyNumberFormat="1" applyFont="1" applyFill="1" applyBorder="1" applyAlignment="1">
      <alignment horizontal="center" vertical="center"/>
    </xf>
    <xf numFmtId="49" fontId="10" fillId="36" borderId="70" xfId="0" applyNumberFormat="1" applyFont="1" applyFill="1" applyBorder="1" applyAlignment="1">
      <alignment horizontal="center" vertical="center"/>
    </xf>
    <xf numFmtId="49" fontId="10" fillId="36" borderId="15" xfId="0" applyNumberFormat="1" applyFont="1" applyFill="1" applyBorder="1" applyAlignment="1">
      <alignment horizontal="center" vertical="center"/>
    </xf>
    <xf numFmtId="49" fontId="10" fillId="34" borderId="71" xfId="0" applyNumberFormat="1" applyFont="1" applyFill="1" applyBorder="1" applyAlignment="1">
      <alignment horizontal="center" vertical="center"/>
    </xf>
    <xf numFmtId="49" fontId="10" fillId="35" borderId="69" xfId="0" applyNumberFormat="1" applyFont="1" applyFill="1" applyBorder="1" applyAlignment="1">
      <alignment horizontal="center" vertical="center"/>
    </xf>
    <xf numFmtId="49" fontId="10" fillId="35" borderId="71" xfId="0" applyNumberFormat="1" applyFont="1" applyFill="1" applyBorder="1" applyAlignment="1">
      <alignment horizontal="center" vertical="center"/>
    </xf>
    <xf numFmtId="49" fontId="10" fillId="36" borderId="72" xfId="0" applyNumberFormat="1" applyFont="1" applyFill="1" applyBorder="1" applyAlignment="1">
      <alignment horizontal="center" vertical="center"/>
    </xf>
    <xf numFmtId="49" fontId="10" fillId="33" borderId="70" xfId="0" applyNumberFormat="1" applyFont="1" applyFill="1" applyBorder="1" applyAlignment="1">
      <alignment horizontal="center" vertical="center"/>
    </xf>
    <xf numFmtId="49" fontId="10" fillId="34" borderId="70" xfId="0" applyNumberFormat="1" applyFont="1" applyFill="1" applyBorder="1" applyAlignment="1">
      <alignment horizontal="center" vertical="center"/>
    </xf>
    <xf numFmtId="49" fontId="10" fillId="35" borderId="73" xfId="0" applyNumberFormat="1" applyFont="1" applyFill="1" applyBorder="1" applyAlignment="1">
      <alignment horizontal="center" vertical="center"/>
    </xf>
    <xf numFmtId="49" fontId="10" fillId="27" borderId="15" xfId="0" applyNumberFormat="1" applyFont="1" applyFill="1" applyBorder="1" applyAlignment="1">
      <alignment horizontal="center" vertical="center"/>
    </xf>
    <xf numFmtId="49" fontId="10" fillId="27" borderId="15" xfId="0" applyNumberFormat="1" applyFont="1" applyFill="1" applyBorder="1" applyAlignment="1">
      <alignment horizontal="center" vertical="top"/>
    </xf>
    <xf numFmtId="49" fontId="10" fillId="27" borderId="70" xfId="0" applyNumberFormat="1" applyFont="1" applyFill="1" applyBorder="1" applyAlignment="1">
      <alignment horizontal="center" vertical="center"/>
    </xf>
    <xf numFmtId="49" fontId="10" fillId="33" borderId="71" xfId="0" applyNumberFormat="1" applyFont="1" applyFill="1" applyBorder="1" applyAlignment="1">
      <alignment horizontal="center" vertical="center"/>
    </xf>
    <xf numFmtId="49" fontId="10" fillId="27" borderId="15" xfId="0" applyNumberFormat="1" applyFont="1" applyFill="1" applyBorder="1" applyAlignment="1">
      <alignment horizontal="center"/>
    </xf>
    <xf numFmtId="49" fontId="10" fillId="27" borderId="71" xfId="0" applyNumberFormat="1" applyFont="1" applyFill="1" applyBorder="1" applyAlignment="1">
      <alignment horizontal="center" vertical="center"/>
    </xf>
    <xf numFmtId="0" fontId="10" fillId="27" borderId="29" xfId="0" applyFont="1" applyFill="1" applyBorder="1" applyAlignment="1">
      <alignment horizontal="center" vertical="center"/>
    </xf>
    <xf numFmtId="20" fontId="10" fillId="27" borderId="29" xfId="0" applyNumberFormat="1" applyFont="1" applyFill="1" applyBorder="1" applyAlignment="1">
      <alignment horizontal="center" vertical="center"/>
    </xf>
    <xf numFmtId="49" fontId="10" fillId="33" borderId="72" xfId="0" applyNumberFormat="1" applyFont="1" applyFill="1" applyBorder="1" applyAlignment="1">
      <alignment horizontal="center" vertical="center"/>
    </xf>
    <xf numFmtId="49" fontId="10" fillId="27" borderId="69" xfId="0" applyNumberFormat="1" applyFont="1" applyFill="1" applyBorder="1" applyAlignment="1">
      <alignment horizontal="center" vertical="center"/>
    </xf>
    <xf numFmtId="49" fontId="10" fillId="27" borderId="74" xfId="0" applyNumberFormat="1" applyFont="1" applyFill="1" applyBorder="1" applyAlignment="1">
      <alignment horizontal="center" vertical="center"/>
    </xf>
    <xf numFmtId="49" fontId="10" fillId="35" borderId="72" xfId="0" applyNumberFormat="1" applyFont="1" applyFill="1" applyBorder="1" applyAlignment="1">
      <alignment horizontal="center" vertical="center"/>
    </xf>
    <xf numFmtId="0" fontId="10" fillId="0" borderId="75" xfId="0" applyFont="1" applyBorder="1" applyAlignment="1">
      <alignment/>
    </xf>
    <xf numFmtId="0" fontId="10" fillId="0" borderId="76" xfId="0" applyFont="1" applyBorder="1" applyAlignment="1">
      <alignment/>
    </xf>
    <xf numFmtId="20" fontId="56" fillId="37" borderId="11" xfId="0" applyNumberFormat="1" applyFont="1" applyFill="1" applyBorder="1" applyAlignment="1">
      <alignment horizontal="center" vertical="center"/>
    </xf>
    <xf numFmtId="0" fontId="10" fillId="0" borderId="77" xfId="0" applyFont="1" applyBorder="1" applyAlignment="1">
      <alignment horizontal="center" textRotation="90"/>
    </xf>
    <xf numFmtId="0" fontId="53" fillId="0" borderId="10" xfId="0" applyFont="1" applyBorder="1" applyAlignment="1">
      <alignment horizontal="center" vertical="center"/>
    </xf>
    <xf numFmtId="0" fontId="53" fillId="0" borderId="51" xfId="0" applyFont="1" applyBorder="1" applyAlignment="1">
      <alignment horizontal="center" vertical="center"/>
    </xf>
    <xf numFmtId="0" fontId="10" fillId="33" borderId="56" xfId="0" applyFont="1" applyFill="1" applyBorder="1" applyAlignment="1">
      <alignment horizontal="left"/>
    </xf>
    <xf numFmtId="0" fontId="10" fillId="0" borderId="39" xfId="0" applyFont="1" applyBorder="1" applyAlignment="1">
      <alignment/>
    </xf>
    <xf numFmtId="0" fontId="10" fillId="0" borderId="40" xfId="0" applyFont="1" applyBorder="1" applyAlignment="1">
      <alignment/>
    </xf>
    <xf numFmtId="49" fontId="10" fillId="33" borderId="78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/>
    </xf>
    <xf numFmtId="49" fontId="10" fillId="27" borderId="61" xfId="0" applyNumberFormat="1" applyFont="1" applyFill="1" applyBorder="1" applyAlignment="1">
      <alignment horizontal="left" vertical="top"/>
    </xf>
    <xf numFmtId="0" fontId="10" fillId="0" borderId="19" xfId="0" applyFont="1" applyFill="1" applyBorder="1" applyAlignment="1">
      <alignment horizontal="center"/>
    </xf>
    <xf numFmtId="0" fontId="10" fillId="0" borderId="39" xfId="0" applyFont="1" applyFill="1" applyBorder="1" applyAlignment="1">
      <alignment/>
    </xf>
    <xf numFmtId="0" fontId="10" fillId="0" borderId="40" xfId="0" applyFont="1" applyFill="1" applyBorder="1" applyAlignment="1">
      <alignment/>
    </xf>
    <xf numFmtId="49" fontId="10" fillId="33" borderId="31" xfId="0" applyNumberFormat="1" applyFont="1" applyFill="1" applyBorder="1" applyAlignment="1">
      <alignment horizontal="center" vertical="center"/>
    </xf>
    <xf numFmtId="0" fontId="52" fillId="0" borderId="31" xfId="0" applyFont="1" applyBorder="1" applyAlignment="1">
      <alignment/>
    </xf>
    <xf numFmtId="49" fontId="10" fillId="33" borderId="79" xfId="0" applyNumberFormat="1" applyFont="1" applyFill="1" applyBorder="1" applyAlignment="1">
      <alignment horizontal="left" vertical="top"/>
    </xf>
    <xf numFmtId="0" fontId="52" fillId="0" borderId="46" xfId="0" applyFont="1" applyBorder="1" applyAlignment="1">
      <alignment/>
    </xf>
    <xf numFmtId="0" fontId="10" fillId="0" borderId="31" xfId="0" applyFont="1" applyFill="1" applyBorder="1" applyAlignment="1">
      <alignment horizontal="center"/>
    </xf>
    <xf numFmtId="49" fontId="54" fillId="33" borderId="65" xfId="0" applyNumberFormat="1" applyFont="1" applyFill="1" applyBorder="1" applyAlignment="1">
      <alignment horizontal="center"/>
    </xf>
    <xf numFmtId="0" fontId="54" fillId="33" borderId="61" xfId="0" applyFont="1" applyFill="1" applyBorder="1" applyAlignment="1">
      <alignment horizontal="left"/>
    </xf>
    <xf numFmtId="20" fontId="54" fillId="33" borderId="53" xfId="0" applyNumberFormat="1" applyFont="1" applyFill="1" applyBorder="1" applyAlignment="1">
      <alignment horizontal="center" vertical="center"/>
    </xf>
    <xf numFmtId="0" fontId="54" fillId="35" borderId="56" xfId="0" applyFont="1" applyFill="1" applyBorder="1" applyAlignment="1">
      <alignment horizontal="left" vertical="top"/>
    </xf>
    <xf numFmtId="49" fontId="54" fillId="38" borderId="62" xfId="0" applyNumberFormat="1" applyFont="1" applyFill="1" applyBorder="1" applyAlignment="1">
      <alignment horizontal="center" vertical="center"/>
    </xf>
    <xf numFmtId="49" fontId="54" fillId="38" borderId="55" xfId="0" applyNumberFormat="1" applyFont="1" applyFill="1" applyBorder="1" applyAlignment="1">
      <alignment horizontal="center" vertical="center"/>
    </xf>
    <xf numFmtId="49" fontId="10" fillId="38" borderId="71" xfId="0" applyNumberFormat="1" applyFont="1" applyFill="1" applyBorder="1" applyAlignment="1">
      <alignment horizontal="center" vertical="center"/>
    </xf>
    <xf numFmtId="49" fontId="54" fillId="38" borderId="56" xfId="0" applyNumberFormat="1" applyFont="1" applyFill="1" applyBorder="1" applyAlignment="1">
      <alignment horizontal="center" vertical="center"/>
    </xf>
    <xf numFmtId="0" fontId="10" fillId="0" borderId="80" xfId="0" applyFont="1" applyFill="1" applyBorder="1" applyAlignment="1">
      <alignment horizontal="center"/>
    </xf>
    <xf numFmtId="0" fontId="10" fillId="0" borderId="31" xfId="0" applyFont="1" applyBorder="1" applyAlignment="1">
      <alignment horizontal="center"/>
    </xf>
    <xf numFmtId="49" fontId="54" fillId="39" borderId="54" xfId="0" applyNumberFormat="1" applyFont="1" applyFill="1" applyBorder="1" applyAlignment="1">
      <alignment horizontal="center" vertical="center"/>
    </xf>
    <xf numFmtId="0" fontId="10" fillId="0" borderId="79" xfId="0" applyFont="1" applyBorder="1" applyAlignment="1">
      <alignment/>
    </xf>
    <xf numFmtId="0" fontId="55" fillId="0" borderId="32" xfId="0" applyFont="1" applyBorder="1" applyAlignment="1">
      <alignment/>
    </xf>
    <xf numFmtId="49" fontId="54" fillId="33" borderId="70" xfId="0" applyNumberFormat="1" applyFont="1" applyFill="1" applyBorder="1" applyAlignment="1">
      <alignment horizontal="center" vertical="center"/>
    </xf>
    <xf numFmtId="49" fontId="54" fillId="35" borderId="69" xfId="0" applyNumberFormat="1" applyFont="1" applyFill="1" applyBorder="1" applyAlignment="1">
      <alignment horizontal="center" vertical="center"/>
    </xf>
    <xf numFmtId="49" fontId="54" fillId="33" borderId="67" xfId="0" applyNumberFormat="1" applyFont="1" applyFill="1" applyBorder="1" applyAlignment="1">
      <alignment horizontal="center" vertical="center"/>
    </xf>
    <xf numFmtId="20" fontId="54" fillId="33" borderId="29" xfId="0" applyNumberFormat="1" applyFont="1" applyFill="1" applyBorder="1" applyAlignment="1">
      <alignment horizontal="center" vertical="center"/>
    </xf>
    <xf numFmtId="49" fontId="10" fillId="33" borderId="52" xfId="0" applyNumberFormat="1" applyFont="1" applyFill="1" applyBorder="1" applyAlignment="1">
      <alignment horizontal="center" vertical="center"/>
    </xf>
    <xf numFmtId="49" fontId="10" fillId="33" borderId="5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49" fontId="10" fillId="40" borderId="69" xfId="0" applyNumberFormat="1" applyFont="1" applyFill="1" applyBorder="1" applyAlignment="1">
      <alignment horizontal="center" vertical="center"/>
    </xf>
    <xf numFmtId="0" fontId="10" fillId="40" borderId="53" xfId="0" applyFont="1" applyFill="1" applyBorder="1" applyAlignment="1">
      <alignment vertical="top" wrapText="1"/>
    </xf>
    <xf numFmtId="49" fontId="10" fillId="33" borderId="55" xfId="0" applyNumberFormat="1" applyFont="1" applyFill="1" applyBorder="1" applyAlignment="1">
      <alignment horizontal="center" vertical="center"/>
    </xf>
    <xf numFmtId="49" fontId="10" fillId="34" borderId="55" xfId="0" applyNumberFormat="1" applyFont="1" applyFill="1" applyBorder="1" applyAlignment="1">
      <alignment horizontal="center" vertical="center"/>
    </xf>
    <xf numFmtId="49" fontId="10" fillId="35" borderId="81" xfId="0" applyNumberFormat="1" applyFont="1" applyFill="1" applyBorder="1" applyAlignment="1">
      <alignment horizontal="center" vertical="center"/>
    </xf>
    <xf numFmtId="49" fontId="10" fillId="41" borderId="56" xfId="0" applyNumberFormat="1" applyFont="1" applyFill="1" applyBorder="1" applyAlignment="1">
      <alignment horizontal="center" vertical="center"/>
    </xf>
    <xf numFmtId="49" fontId="10" fillId="27" borderId="56" xfId="0" applyNumberFormat="1" applyFont="1" applyFill="1" applyBorder="1" applyAlignment="1">
      <alignment horizontal="center" vertical="center"/>
    </xf>
    <xf numFmtId="49" fontId="10" fillId="33" borderId="62" xfId="0" applyNumberFormat="1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 textRotation="90"/>
    </xf>
    <xf numFmtId="0" fontId="10" fillId="0" borderId="75" xfId="0" applyFont="1" applyBorder="1" applyAlignment="1">
      <alignment horizontal="center" textRotation="90"/>
    </xf>
    <xf numFmtId="0" fontId="10" fillId="0" borderId="82" xfId="0" applyFont="1" applyBorder="1" applyAlignment="1">
      <alignment horizontal="center" vertical="center" wrapText="1"/>
    </xf>
    <xf numFmtId="0" fontId="10" fillId="0" borderId="83" xfId="0" applyFont="1" applyBorder="1" applyAlignment="1">
      <alignment horizontal="center" vertical="center" wrapText="1"/>
    </xf>
    <xf numFmtId="0" fontId="10" fillId="0" borderId="84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85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 textRotation="90"/>
    </xf>
    <xf numFmtId="0" fontId="10" fillId="0" borderId="87" xfId="0" applyFont="1" applyBorder="1" applyAlignment="1">
      <alignment horizontal="center" vertical="center" textRotation="90"/>
    </xf>
    <xf numFmtId="0" fontId="10" fillId="0" borderId="65" xfId="0" applyFont="1" applyBorder="1" applyAlignment="1">
      <alignment horizontal="center" vertical="center" textRotation="90"/>
    </xf>
    <xf numFmtId="14" fontId="10" fillId="0" borderId="88" xfId="0" applyNumberFormat="1" applyFont="1" applyBorder="1" applyAlignment="1">
      <alignment horizontal="center" vertical="center" textRotation="90"/>
    </xf>
    <xf numFmtId="14" fontId="10" fillId="0" borderId="84" xfId="0" applyNumberFormat="1" applyFont="1" applyBorder="1" applyAlignment="1">
      <alignment horizontal="center" vertical="center" textRotation="90"/>
    </xf>
    <xf numFmtId="14" fontId="10" fillId="0" borderId="85" xfId="0" applyNumberFormat="1" applyFont="1" applyBorder="1" applyAlignment="1">
      <alignment horizontal="center" vertical="center" textRotation="90"/>
    </xf>
    <xf numFmtId="188" fontId="10" fillId="0" borderId="86" xfId="0" applyNumberFormat="1" applyFont="1" applyBorder="1" applyAlignment="1">
      <alignment horizontal="center" vertical="center" textRotation="90"/>
    </xf>
    <xf numFmtId="188" fontId="10" fillId="0" borderId="87" xfId="0" applyNumberFormat="1" applyFont="1" applyBorder="1" applyAlignment="1">
      <alignment horizontal="center" vertical="center" textRotation="90"/>
    </xf>
    <xf numFmtId="0" fontId="10" fillId="0" borderId="77" xfId="0" applyFont="1" applyBorder="1" applyAlignment="1">
      <alignment horizontal="center" textRotation="90"/>
    </xf>
    <xf numFmtId="188" fontId="10" fillId="0" borderId="89" xfId="0" applyNumberFormat="1" applyFont="1" applyBorder="1" applyAlignment="1">
      <alignment horizontal="center" vertical="center" textRotation="90"/>
    </xf>
    <xf numFmtId="14" fontId="10" fillId="0" borderId="90" xfId="0" applyNumberFormat="1" applyFont="1" applyBorder="1" applyAlignment="1">
      <alignment horizontal="center" vertical="center" textRotation="90"/>
    </xf>
    <xf numFmtId="14" fontId="10" fillId="0" borderId="91" xfId="0" applyNumberFormat="1" applyFont="1" applyBorder="1" applyAlignment="1">
      <alignment horizontal="center" vertical="center" textRotation="90"/>
    </xf>
    <xf numFmtId="14" fontId="10" fillId="0" borderId="92" xfId="0" applyNumberFormat="1" applyFont="1" applyBorder="1" applyAlignment="1">
      <alignment horizontal="center" vertical="center" textRotation="90"/>
    </xf>
    <xf numFmtId="0" fontId="10" fillId="0" borderId="93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188" fontId="10" fillId="0" borderId="91" xfId="0" applyNumberFormat="1" applyFont="1" applyBorder="1" applyAlignment="1">
      <alignment horizontal="center" vertical="center" textRotation="90"/>
    </xf>
    <xf numFmtId="188" fontId="10" fillId="0" borderId="90" xfId="0" applyNumberFormat="1" applyFont="1" applyBorder="1" applyAlignment="1">
      <alignment horizontal="center" vertical="center" textRotation="90"/>
    </xf>
    <xf numFmtId="188" fontId="10" fillId="0" borderId="92" xfId="0" applyNumberFormat="1" applyFont="1" applyBorder="1" applyAlignment="1">
      <alignment horizontal="center" vertical="center" textRotation="90"/>
    </xf>
    <xf numFmtId="14" fontId="10" fillId="0" borderId="93" xfId="0" applyNumberFormat="1" applyFont="1" applyBorder="1" applyAlignment="1">
      <alignment horizontal="center" vertical="center" textRotation="90"/>
    </xf>
    <xf numFmtId="14" fontId="10" fillId="0" borderId="94" xfId="0" applyNumberFormat="1" applyFont="1" applyBorder="1" applyAlignment="1">
      <alignment horizontal="center" vertical="center" textRotation="90"/>
    </xf>
    <xf numFmtId="14" fontId="10" fillId="0" borderId="95" xfId="0" applyNumberFormat="1" applyFont="1" applyBorder="1" applyAlignment="1">
      <alignment horizontal="center" vertical="center" textRotation="90"/>
    </xf>
    <xf numFmtId="0" fontId="10" fillId="0" borderId="45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97" xfId="0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53" fillId="0" borderId="39" xfId="0" applyFont="1" applyBorder="1" applyAlignment="1">
      <alignment horizontal="center" textRotation="90"/>
    </xf>
    <xf numFmtId="0" fontId="53" fillId="0" borderId="75" xfId="0" applyFont="1" applyBorder="1" applyAlignment="1">
      <alignment horizontal="center" textRotation="90"/>
    </xf>
    <xf numFmtId="0" fontId="53" fillId="0" borderId="77" xfId="0" applyFont="1" applyBorder="1" applyAlignment="1">
      <alignment horizontal="center" textRotation="90"/>
    </xf>
    <xf numFmtId="0" fontId="53" fillId="0" borderId="91" xfId="0" applyFont="1" applyBorder="1" applyAlignment="1">
      <alignment horizontal="center" vertical="center"/>
    </xf>
    <xf numFmtId="0" fontId="53" fillId="0" borderId="90" xfId="0" applyFont="1" applyBorder="1" applyAlignment="1">
      <alignment horizontal="center" vertical="center"/>
    </xf>
    <xf numFmtId="0" fontId="53" fillId="0" borderId="92" xfId="0" applyFont="1" applyBorder="1" applyAlignment="1">
      <alignment horizontal="center" vertical="center"/>
    </xf>
    <xf numFmtId="14" fontId="53" fillId="0" borderId="88" xfId="0" applyNumberFormat="1" applyFont="1" applyBorder="1" applyAlignment="1">
      <alignment horizontal="center" vertical="center" textRotation="90"/>
    </xf>
    <xf numFmtId="14" fontId="53" fillId="0" borderId="84" xfId="0" applyNumberFormat="1" applyFont="1" applyBorder="1" applyAlignment="1">
      <alignment horizontal="center" vertical="center" textRotation="90"/>
    </xf>
    <xf numFmtId="14" fontId="53" fillId="0" borderId="85" xfId="0" applyNumberFormat="1" applyFont="1" applyBorder="1" applyAlignment="1">
      <alignment horizontal="center" vertical="center" textRotation="90"/>
    </xf>
    <xf numFmtId="188" fontId="53" fillId="0" borderId="98" xfId="0" applyNumberFormat="1" applyFont="1" applyBorder="1" applyAlignment="1">
      <alignment horizontal="center" vertical="center" textRotation="90"/>
    </xf>
    <xf numFmtId="188" fontId="53" fillId="0" borderId="63" xfId="0" applyNumberFormat="1" applyFont="1" applyBorder="1" applyAlignment="1">
      <alignment horizontal="center" vertical="center" textRotation="90"/>
    </xf>
    <xf numFmtId="188" fontId="53" fillId="0" borderId="64" xfId="0" applyNumberFormat="1" applyFont="1" applyBorder="1" applyAlignment="1">
      <alignment horizontal="center" vertical="center" textRotation="90"/>
    </xf>
    <xf numFmtId="188" fontId="9" fillId="0" borderId="98" xfId="0" applyNumberFormat="1" applyFont="1" applyBorder="1" applyAlignment="1">
      <alignment horizontal="center" vertical="center" textRotation="90"/>
    </xf>
    <xf numFmtId="188" fontId="9" fillId="0" borderId="63" xfId="0" applyNumberFormat="1" applyFont="1" applyBorder="1" applyAlignment="1">
      <alignment horizontal="center" vertical="center" textRotation="90"/>
    </xf>
    <xf numFmtId="0" fontId="53" fillId="0" borderId="93" xfId="0" applyFont="1" applyBorder="1" applyAlignment="1">
      <alignment horizontal="center" vertical="center"/>
    </xf>
    <xf numFmtId="0" fontId="53" fillId="0" borderId="45" xfId="0" applyFont="1" applyBorder="1" applyAlignment="1">
      <alignment horizontal="center" vertical="center"/>
    </xf>
    <xf numFmtId="0" fontId="53" fillId="0" borderId="96" xfId="0" applyFont="1" applyBorder="1" applyAlignment="1">
      <alignment horizontal="center" vertical="center"/>
    </xf>
    <xf numFmtId="0" fontId="53" fillId="0" borderId="95" xfId="0" applyFont="1" applyBorder="1" applyAlignment="1">
      <alignment horizontal="center" vertical="center"/>
    </xf>
    <xf numFmtId="0" fontId="53" fillId="0" borderId="57" xfId="0" applyFont="1" applyBorder="1" applyAlignment="1">
      <alignment horizontal="center" vertical="center"/>
    </xf>
    <xf numFmtId="0" fontId="53" fillId="0" borderId="97" xfId="0" applyFont="1" applyBorder="1" applyAlignment="1">
      <alignment horizontal="center" vertical="center"/>
    </xf>
    <xf numFmtId="0" fontId="53" fillId="0" borderId="82" xfId="0" applyFont="1" applyBorder="1" applyAlignment="1">
      <alignment horizontal="center" vertical="center" wrapText="1"/>
    </xf>
    <xf numFmtId="0" fontId="53" fillId="0" borderId="83" xfId="0" applyFont="1" applyBorder="1" applyAlignment="1">
      <alignment horizontal="center" vertical="center" wrapText="1"/>
    </xf>
    <xf numFmtId="0" fontId="53" fillId="0" borderId="84" xfId="0" applyFont="1" applyBorder="1" applyAlignment="1">
      <alignment horizontal="center" vertical="center" wrapText="1"/>
    </xf>
    <xf numFmtId="0" fontId="53" fillId="0" borderId="63" xfId="0" applyFont="1" applyBorder="1" applyAlignment="1">
      <alignment horizontal="center" vertical="center" wrapText="1"/>
    </xf>
    <xf numFmtId="0" fontId="53" fillId="0" borderId="85" xfId="0" applyFont="1" applyBorder="1" applyAlignment="1">
      <alignment horizontal="center" vertical="center" wrapText="1"/>
    </xf>
    <xf numFmtId="0" fontId="53" fillId="0" borderId="64" xfId="0" applyFont="1" applyBorder="1" applyAlignment="1">
      <alignment horizontal="center" vertical="center" wrapText="1"/>
    </xf>
    <xf numFmtId="0" fontId="53" fillId="0" borderId="65" xfId="0" applyFont="1" applyBorder="1" applyAlignment="1">
      <alignment horizontal="center" vertical="center"/>
    </xf>
    <xf numFmtId="0" fontId="53" fillId="0" borderId="66" xfId="0" applyFont="1" applyBorder="1" applyAlignment="1">
      <alignment horizontal="center" vertical="center"/>
    </xf>
    <xf numFmtId="0" fontId="53" fillId="0" borderId="94" xfId="0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51" xfId="0" applyFont="1" applyBorder="1" applyAlignment="1">
      <alignment horizontal="center" vertical="center"/>
    </xf>
    <xf numFmtId="0" fontId="53" fillId="0" borderId="44" xfId="0" applyFont="1" applyBorder="1" applyAlignment="1">
      <alignment horizontal="center" vertical="center"/>
    </xf>
    <xf numFmtId="14" fontId="53" fillId="0" borderId="91" xfId="0" applyNumberFormat="1" applyFont="1" applyBorder="1" applyAlignment="1">
      <alignment horizontal="center" vertical="center" textRotation="90"/>
    </xf>
    <xf numFmtId="14" fontId="53" fillId="0" borderId="90" xfId="0" applyNumberFormat="1" applyFont="1" applyBorder="1" applyAlignment="1">
      <alignment horizontal="center" vertical="center" textRotation="90"/>
    </xf>
    <xf numFmtId="14" fontId="53" fillId="0" borderId="92" xfId="0" applyNumberFormat="1" applyFont="1" applyBorder="1" applyAlignment="1">
      <alignment horizontal="center" vertical="center" textRotation="90"/>
    </xf>
    <xf numFmtId="188" fontId="53" fillId="0" borderId="99" xfId="0" applyNumberFormat="1" applyFont="1" applyBorder="1" applyAlignment="1">
      <alignment horizontal="center" vertical="center" textRotation="90"/>
    </xf>
    <xf numFmtId="188" fontId="53" fillId="0" borderId="78" xfId="0" applyNumberFormat="1" applyFont="1" applyBorder="1" applyAlignment="1">
      <alignment horizontal="center" vertical="center" textRotation="90"/>
    </xf>
    <xf numFmtId="188" fontId="53" fillId="0" borderId="74" xfId="0" applyNumberFormat="1" applyFont="1" applyBorder="1" applyAlignment="1">
      <alignment horizontal="center" vertical="center" textRotation="90"/>
    </xf>
    <xf numFmtId="14" fontId="53" fillId="0" borderId="63" xfId="0" applyNumberFormat="1" applyFont="1" applyBorder="1" applyAlignment="1">
      <alignment horizontal="center" vertical="center" textRotation="90"/>
    </xf>
    <xf numFmtId="0" fontId="53" fillId="0" borderId="98" xfId="0" applyFont="1" applyBorder="1" applyAlignment="1">
      <alignment horizontal="center" vertical="center" textRotation="90"/>
    </xf>
    <xf numFmtId="0" fontId="53" fillId="0" borderId="63" xfId="0" applyFont="1" applyBorder="1" applyAlignment="1">
      <alignment horizontal="center" vertical="center" textRotation="90"/>
    </xf>
    <xf numFmtId="0" fontId="53" fillId="0" borderId="64" xfId="0" applyFont="1" applyBorder="1" applyAlignment="1">
      <alignment horizontal="center" vertical="center" textRotation="90"/>
    </xf>
    <xf numFmtId="14" fontId="53" fillId="0" borderId="0" xfId="0" applyNumberFormat="1" applyFont="1" applyBorder="1" applyAlignment="1">
      <alignment horizontal="center" vertical="center" textRotation="90"/>
    </xf>
    <xf numFmtId="188" fontId="53" fillId="0" borderId="0" xfId="0" applyNumberFormat="1" applyFont="1" applyBorder="1" applyAlignment="1">
      <alignment horizontal="center" vertical="center" textRotation="90"/>
    </xf>
    <xf numFmtId="14" fontId="53" fillId="0" borderId="94" xfId="0" applyNumberFormat="1" applyFont="1" applyBorder="1" applyAlignment="1">
      <alignment horizontal="center" vertical="center" textRotation="90"/>
    </xf>
    <xf numFmtId="0" fontId="5" fillId="0" borderId="91" xfId="0" applyFont="1" applyBorder="1" applyAlignment="1">
      <alignment horizontal="center" textRotation="90"/>
    </xf>
    <xf numFmtId="0" fontId="5" fillId="0" borderId="90" xfId="0" applyFont="1" applyBorder="1" applyAlignment="1">
      <alignment horizontal="center" textRotation="90"/>
    </xf>
    <xf numFmtId="0" fontId="5" fillId="0" borderId="92" xfId="0" applyFont="1" applyBorder="1" applyAlignment="1">
      <alignment horizontal="center" textRotation="90"/>
    </xf>
    <xf numFmtId="0" fontId="4" fillId="0" borderId="93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" fontId="3" fillId="0" borderId="28" xfId="0" applyNumberFormat="1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16" fontId="3" fillId="0" borderId="91" xfId="0" applyNumberFormat="1" applyFont="1" applyBorder="1" applyAlignment="1">
      <alignment horizontal="center" vertical="center"/>
    </xf>
    <xf numFmtId="16" fontId="3" fillId="0" borderId="14" xfId="0" applyNumberFormat="1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16" fontId="3" fillId="0" borderId="19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" fontId="2" fillId="0" borderId="28" xfId="0" applyNumberFormat="1" applyFont="1" applyBorder="1" applyAlignment="1">
      <alignment horizontal="center" vertical="center"/>
    </xf>
    <xf numFmtId="15" fontId="6" fillId="0" borderId="100" xfId="0" applyNumberFormat="1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16" fontId="2" fillId="0" borderId="91" xfId="0" applyNumberFormat="1" applyFont="1" applyBorder="1" applyAlignment="1">
      <alignment horizontal="center" vertical="center"/>
    </xf>
    <xf numFmtId="16" fontId="2" fillId="0" borderId="14" xfId="0" applyNumberFormat="1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16" fontId="2" fillId="0" borderId="19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60"/>
  <sheetViews>
    <sheetView view="pageBreakPreview" zoomScale="60" zoomScalePageLayoutView="0" workbookViewId="0" topLeftCell="A73">
      <selection activeCell="E29" sqref="E29"/>
    </sheetView>
  </sheetViews>
  <sheetFormatPr defaultColWidth="11.421875" defaultRowHeight="15"/>
  <cols>
    <col min="1" max="2" width="11.7109375" style="219" customWidth="1"/>
    <col min="3" max="3" width="21.140625" style="251" bestFit="1" customWidth="1"/>
    <col min="4" max="4" width="85.421875" style="252" customWidth="1"/>
    <col min="5" max="5" width="13.8515625" style="219" customWidth="1"/>
    <col min="6" max="6" width="35.8515625" style="219" customWidth="1"/>
    <col min="7" max="20" width="8.28125" style="220" hidden="1" customWidth="1"/>
    <col min="21" max="21" width="0.13671875" style="219" hidden="1" customWidth="1"/>
    <col min="22" max="30" width="8.140625" style="195" customWidth="1"/>
    <col min="31" max="16384" width="11.421875" style="115" customWidth="1"/>
  </cols>
  <sheetData>
    <row r="1" spans="1:4" ht="8.25" customHeight="1" hidden="1">
      <c r="A1" s="216"/>
      <c r="B1" s="216"/>
      <c r="C1" s="217"/>
      <c r="D1" s="218"/>
    </row>
    <row r="2" spans="1:30" ht="34.5" customHeight="1" thickBot="1">
      <c r="A2" s="392" t="s">
        <v>201</v>
      </c>
      <c r="B2" s="393"/>
      <c r="C2" s="393"/>
      <c r="D2" s="393"/>
      <c r="E2" s="393"/>
      <c r="F2" s="394"/>
      <c r="V2" s="354" t="s">
        <v>429</v>
      </c>
      <c r="W2" s="354" t="s">
        <v>427</v>
      </c>
      <c r="X2" s="354" t="s">
        <v>428</v>
      </c>
      <c r="Y2" s="354" t="s">
        <v>313</v>
      </c>
      <c r="Z2" s="354" t="s">
        <v>314</v>
      </c>
      <c r="AA2" s="354"/>
      <c r="AB2" s="354"/>
      <c r="AC2" s="354"/>
      <c r="AD2" s="354"/>
    </row>
    <row r="3" spans="1:30" ht="21.75" customHeight="1">
      <c r="A3" s="377" t="s">
        <v>206</v>
      </c>
      <c r="B3" s="386"/>
      <c r="C3" s="386"/>
      <c r="D3" s="386"/>
      <c r="E3" s="386"/>
      <c r="F3" s="387"/>
      <c r="V3" s="355"/>
      <c r="W3" s="355"/>
      <c r="X3" s="355"/>
      <c r="Y3" s="355"/>
      <c r="Z3" s="355"/>
      <c r="AA3" s="355"/>
      <c r="AB3" s="355"/>
      <c r="AC3" s="355"/>
      <c r="AD3" s="355"/>
    </row>
    <row r="4" spans="1:30" ht="21.75" customHeight="1" thickBot="1">
      <c r="A4" s="379"/>
      <c r="B4" s="388"/>
      <c r="C4" s="388"/>
      <c r="D4" s="388"/>
      <c r="E4" s="388"/>
      <c r="F4" s="389"/>
      <c r="V4" s="355"/>
      <c r="W4" s="355"/>
      <c r="X4" s="355"/>
      <c r="Y4" s="355"/>
      <c r="Z4" s="355"/>
      <c r="AA4" s="355"/>
      <c r="AB4" s="355"/>
      <c r="AC4" s="355"/>
      <c r="AD4" s="355"/>
    </row>
    <row r="5" spans="1:30" ht="36.75" thickBot="1">
      <c r="A5" s="255"/>
      <c r="B5" s="256"/>
      <c r="C5" s="253"/>
      <c r="D5" s="254" t="s">
        <v>362</v>
      </c>
      <c r="E5" s="221"/>
      <c r="F5" s="222"/>
      <c r="V5" s="355"/>
      <c r="W5" s="355"/>
      <c r="X5" s="355"/>
      <c r="Y5" s="355"/>
      <c r="Z5" s="355"/>
      <c r="AA5" s="355"/>
      <c r="AB5" s="355"/>
      <c r="AC5" s="355"/>
      <c r="AD5" s="355"/>
    </row>
    <row r="6" spans="1:30" ht="21.75" customHeight="1" thickTop="1">
      <c r="A6" s="356" t="s">
        <v>0</v>
      </c>
      <c r="B6" s="357"/>
      <c r="C6" s="362" t="s">
        <v>1</v>
      </c>
      <c r="D6" s="377" t="s">
        <v>2</v>
      </c>
      <c r="E6" s="390" t="s">
        <v>316</v>
      </c>
      <c r="F6" s="390" t="s">
        <v>304</v>
      </c>
      <c r="V6" s="355"/>
      <c r="W6" s="355"/>
      <c r="X6" s="355"/>
      <c r="Y6" s="355"/>
      <c r="Z6" s="355"/>
      <c r="AA6" s="355"/>
      <c r="AB6" s="355"/>
      <c r="AC6" s="355"/>
      <c r="AD6" s="355"/>
    </row>
    <row r="7" spans="1:30" ht="26.25" customHeight="1" hidden="1" thickTop="1">
      <c r="A7" s="358"/>
      <c r="B7" s="359"/>
      <c r="C7" s="362"/>
      <c r="D7" s="378"/>
      <c r="E7" s="391"/>
      <c r="F7" s="391"/>
      <c r="V7" s="355"/>
      <c r="W7" s="355"/>
      <c r="X7" s="355"/>
      <c r="Y7" s="355"/>
      <c r="Z7" s="355"/>
      <c r="AA7" s="355"/>
      <c r="AB7" s="355"/>
      <c r="AC7" s="355"/>
      <c r="AD7" s="355"/>
    </row>
    <row r="8" spans="1:30" ht="26.25" customHeight="1" hidden="1">
      <c r="A8" s="358"/>
      <c r="B8" s="359"/>
      <c r="C8" s="362"/>
      <c r="D8" s="378"/>
      <c r="E8" s="391"/>
      <c r="F8" s="391"/>
      <c r="V8" s="355"/>
      <c r="W8" s="355"/>
      <c r="X8" s="355"/>
      <c r="Y8" s="355"/>
      <c r="Z8" s="355"/>
      <c r="AA8" s="355"/>
      <c r="AB8" s="355"/>
      <c r="AC8" s="355"/>
      <c r="AD8" s="355"/>
    </row>
    <row r="9" spans="1:30" ht="26.25" customHeight="1" hidden="1">
      <c r="A9" s="358"/>
      <c r="B9" s="359"/>
      <c r="C9" s="362"/>
      <c r="D9" s="378"/>
      <c r="E9" s="391"/>
      <c r="F9" s="391"/>
      <c r="V9" s="355"/>
      <c r="W9" s="355"/>
      <c r="X9" s="355"/>
      <c r="Y9" s="355"/>
      <c r="Z9" s="355"/>
      <c r="AA9" s="355"/>
      <c r="AB9" s="355"/>
      <c r="AC9" s="355"/>
      <c r="AD9" s="355"/>
    </row>
    <row r="10" spans="1:30" ht="26.25" customHeight="1" hidden="1">
      <c r="A10" s="358"/>
      <c r="B10" s="359"/>
      <c r="C10" s="362"/>
      <c r="D10" s="378"/>
      <c r="E10" s="391"/>
      <c r="F10" s="391"/>
      <c r="V10" s="355"/>
      <c r="W10" s="355"/>
      <c r="X10" s="355"/>
      <c r="Y10" s="355"/>
      <c r="Z10" s="355"/>
      <c r="AA10" s="355"/>
      <c r="AB10" s="355"/>
      <c r="AC10" s="355"/>
      <c r="AD10" s="355"/>
    </row>
    <row r="11" spans="1:30" ht="26.25" customHeight="1" hidden="1">
      <c r="A11" s="358"/>
      <c r="B11" s="359"/>
      <c r="C11" s="362"/>
      <c r="D11" s="378"/>
      <c r="E11" s="391"/>
      <c r="F11" s="391"/>
      <c r="V11" s="355"/>
      <c r="W11" s="355"/>
      <c r="X11" s="355"/>
      <c r="Y11" s="355"/>
      <c r="Z11" s="355"/>
      <c r="AA11" s="355"/>
      <c r="AB11" s="355"/>
      <c r="AC11" s="355"/>
      <c r="AD11" s="355"/>
    </row>
    <row r="12" spans="1:30" ht="9.75" customHeight="1" hidden="1">
      <c r="A12" s="358"/>
      <c r="B12" s="359"/>
      <c r="C12" s="362"/>
      <c r="D12" s="378"/>
      <c r="E12" s="391"/>
      <c r="F12" s="391"/>
      <c r="V12" s="355"/>
      <c r="W12" s="355"/>
      <c r="X12" s="355"/>
      <c r="Y12" s="355"/>
      <c r="Z12" s="355"/>
      <c r="AA12" s="355"/>
      <c r="AB12" s="355"/>
      <c r="AC12" s="355"/>
      <c r="AD12" s="355"/>
    </row>
    <row r="13" spans="1:30" ht="26.25" customHeight="1">
      <c r="A13" s="358"/>
      <c r="B13" s="359"/>
      <c r="C13" s="362"/>
      <c r="D13" s="378"/>
      <c r="E13" s="391"/>
      <c r="F13" s="391"/>
      <c r="V13" s="355"/>
      <c r="W13" s="355"/>
      <c r="X13" s="355"/>
      <c r="Y13" s="355"/>
      <c r="Z13" s="355"/>
      <c r="AA13" s="355"/>
      <c r="AB13" s="355"/>
      <c r="AC13" s="355"/>
      <c r="AD13" s="355"/>
    </row>
    <row r="14" spans="1:30" ht="26.25" customHeight="1">
      <c r="A14" s="358"/>
      <c r="B14" s="359"/>
      <c r="C14" s="362"/>
      <c r="D14" s="378"/>
      <c r="E14" s="391"/>
      <c r="F14" s="391"/>
      <c r="V14" s="355"/>
      <c r="W14" s="355"/>
      <c r="X14" s="355"/>
      <c r="Y14" s="355"/>
      <c r="Z14" s="355"/>
      <c r="AA14" s="355"/>
      <c r="AB14" s="355"/>
      <c r="AC14" s="355"/>
      <c r="AD14" s="355"/>
    </row>
    <row r="15" spans="1:30" ht="26.25" customHeight="1">
      <c r="A15" s="358"/>
      <c r="B15" s="359"/>
      <c r="C15" s="362"/>
      <c r="D15" s="378"/>
      <c r="E15" s="391"/>
      <c r="F15" s="391"/>
      <c r="V15" s="355"/>
      <c r="W15" s="355"/>
      <c r="X15" s="355"/>
      <c r="Y15" s="355"/>
      <c r="Z15" s="355"/>
      <c r="AA15" s="355"/>
      <c r="AB15" s="355"/>
      <c r="AC15" s="355"/>
      <c r="AD15" s="355"/>
    </row>
    <row r="16" spans="1:30" ht="26.25" customHeight="1">
      <c r="A16" s="358"/>
      <c r="B16" s="359"/>
      <c r="C16" s="362"/>
      <c r="D16" s="378"/>
      <c r="E16" s="391"/>
      <c r="F16" s="391"/>
      <c r="V16" s="355"/>
      <c r="W16" s="355"/>
      <c r="X16" s="355"/>
      <c r="Y16" s="355"/>
      <c r="Z16" s="355"/>
      <c r="AA16" s="355"/>
      <c r="AB16" s="355"/>
      <c r="AC16" s="355"/>
      <c r="AD16" s="355"/>
    </row>
    <row r="17" spans="1:30" ht="15.75" customHeight="1" thickBot="1">
      <c r="A17" s="358"/>
      <c r="B17" s="359"/>
      <c r="C17" s="362"/>
      <c r="D17" s="378"/>
      <c r="E17" s="391"/>
      <c r="F17" s="391"/>
      <c r="V17" s="355"/>
      <c r="W17" s="355"/>
      <c r="X17" s="355"/>
      <c r="Y17" s="355"/>
      <c r="Z17" s="355"/>
      <c r="AA17" s="355"/>
      <c r="AB17" s="355"/>
      <c r="AC17" s="355"/>
      <c r="AD17" s="355"/>
    </row>
    <row r="18" spans="1:30" ht="28.5" customHeight="1" hidden="1" thickBot="1">
      <c r="A18" s="360"/>
      <c r="B18" s="361"/>
      <c r="C18" s="363"/>
      <c r="D18" s="379"/>
      <c r="E18" s="391"/>
      <c r="F18" s="391"/>
      <c r="G18" s="220" t="s">
        <v>257</v>
      </c>
      <c r="H18" s="220" t="s">
        <v>258</v>
      </c>
      <c r="I18" s="220" t="s">
        <v>259</v>
      </c>
      <c r="J18" s="220" t="s">
        <v>260</v>
      </c>
      <c r="K18" s="220" t="s">
        <v>261</v>
      </c>
      <c r="L18" s="220" t="s">
        <v>262</v>
      </c>
      <c r="M18" s="220" t="s">
        <v>263</v>
      </c>
      <c r="N18" s="220" t="s">
        <v>264</v>
      </c>
      <c r="O18" s="220" t="s">
        <v>265</v>
      </c>
      <c r="P18" s="220" t="s">
        <v>266</v>
      </c>
      <c r="Q18" s="220" t="s">
        <v>267</v>
      </c>
      <c r="R18" s="220" t="s">
        <v>268</v>
      </c>
      <c r="S18" s="220" t="s">
        <v>269</v>
      </c>
      <c r="T18" s="220" t="s">
        <v>270</v>
      </c>
      <c r="V18" s="372"/>
      <c r="W18" s="372"/>
      <c r="X18" s="372"/>
      <c r="Y18" s="372"/>
      <c r="Z18" s="309"/>
      <c r="AA18" s="309"/>
      <c r="AB18" s="309"/>
      <c r="AC18" s="309"/>
      <c r="AD18" s="372"/>
    </row>
    <row r="19" spans="1:30" ht="30" customHeight="1">
      <c r="A19" s="367">
        <v>45040</v>
      </c>
      <c r="B19" s="370" t="s">
        <v>202</v>
      </c>
      <c r="C19" s="281" t="s">
        <v>209</v>
      </c>
      <c r="D19" s="257" t="s">
        <v>321</v>
      </c>
      <c r="E19" s="192">
        <f>61+46</f>
        <v>107</v>
      </c>
      <c r="F19" s="192" t="s">
        <v>309</v>
      </c>
      <c r="G19" s="193" t="s">
        <v>302</v>
      </c>
      <c r="H19" s="193" t="s">
        <v>302</v>
      </c>
      <c r="I19" s="193" t="s">
        <v>302</v>
      </c>
      <c r="J19" s="193"/>
      <c r="K19" s="193" t="s">
        <v>255</v>
      </c>
      <c r="L19" s="193"/>
      <c r="M19" s="193"/>
      <c r="N19" s="193"/>
      <c r="O19" s="193"/>
      <c r="P19" s="193"/>
      <c r="Q19" s="193"/>
      <c r="R19" s="193"/>
      <c r="S19" s="193"/>
      <c r="T19" s="193"/>
      <c r="U19" s="194"/>
      <c r="V19" s="195" t="s">
        <v>258</v>
      </c>
      <c r="W19" s="195" t="s">
        <v>259</v>
      </c>
      <c r="X19" s="196" t="s">
        <v>257</v>
      </c>
      <c r="AA19" s="196"/>
      <c r="AB19" s="196"/>
      <c r="AC19" s="196"/>
      <c r="AD19" s="196"/>
    </row>
    <row r="20" spans="1:30" ht="30" customHeight="1">
      <c r="A20" s="368"/>
      <c r="B20" s="371"/>
      <c r="C20" s="281" t="s">
        <v>209</v>
      </c>
      <c r="D20" s="257" t="s">
        <v>320</v>
      </c>
      <c r="E20" s="192">
        <f>56+41</f>
        <v>97</v>
      </c>
      <c r="F20" s="192" t="s">
        <v>430</v>
      </c>
      <c r="G20" s="193" t="s">
        <v>302</v>
      </c>
      <c r="H20" s="193" t="s">
        <v>302</v>
      </c>
      <c r="I20" s="193" t="s">
        <v>302</v>
      </c>
      <c r="J20" s="193"/>
      <c r="K20" s="193" t="s">
        <v>255</v>
      </c>
      <c r="L20" s="193"/>
      <c r="M20" s="193"/>
      <c r="N20" s="193"/>
      <c r="O20" s="193"/>
      <c r="P20" s="193"/>
      <c r="Q20" s="193"/>
      <c r="R20" s="193"/>
      <c r="S20" s="193"/>
      <c r="T20" s="193"/>
      <c r="U20" s="194"/>
      <c r="Y20" s="195" t="s">
        <v>356</v>
      </c>
      <c r="Z20" s="195" t="s">
        <v>260</v>
      </c>
      <c r="AA20" s="196"/>
      <c r="AB20" s="196"/>
      <c r="AC20" s="196"/>
      <c r="AD20" s="196"/>
    </row>
    <row r="21" spans="1:30" ht="30" customHeight="1">
      <c r="A21" s="368"/>
      <c r="B21" s="371"/>
      <c r="C21" s="283" t="s">
        <v>213</v>
      </c>
      <c r="D21" s="259" t="s">
        <v>243</v>
      </c>
      <c r="E21" s="192">
        <v>51</v>
      </c>
      <c r="F21" s="192" t="s">
        <v>356</v>
      </c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 t="s">
        <v>255</v>
      </c>
      <c r="T21" s="193"/>
      <c r="U21" s="194"/>
      <c r="V21" s="195" t="s">
        <v>356</v>
      </c>
      <c r="Z21" s="196"/>
      <c r="AA21" s="196"/>
      <c r="AB21" s="196"/>
      <c r="AC21" s="196"/>
      <c r="AD21" s="196"/>
    </row>
    <row r="22" spans="1:30" ht="30" customHeight="1">
      <c r="A22" s="368"/>
      <c r="B22" s="371"/>
      <c r="C22" s="284" t="s">
        <v>213</v>
      </c>
      <c r="D22" s="190" t="s">
        <v>384</v>
      </c>
      <c r="E22" s="192">
        <v>49</v>
      </c>
      <c r="F22" s="192" t="s">
        <v>272</v>
      </c>
      <c r="G22" s="193"/>
      <c r="H22" s="193"/>
      <c r="I22" s="193"/>
      <c r="J22" s="193" t="s">
        <v>255</v>
      </c>
      <c r="K22" s="193" t="s">
        <v>255</v>
      </c>
      <c r="L22" s="193"/>
      <c r="M22" s="193"/>
      <c r="N22" s="193"/>
      <c r="O22" s="193"/>
      <c r="P22" s="193"/>
      <c r="Q22" s="193"/>
      <c r="R22" s="193"/>
      <c r="S22" s="193"/>
      <c r="T22" s="193"/>
      <c r="U22" s="194"/>
      <c r="Z22" s="196"/>
      <c r="AA22" s="196"/>
      <c r="AB22" s="196"/>
      <c r="AC22" s="196"/>
      <c r="AD22" s="196"/>
    </row>
    <row r="23" spans="1:30" ht="30" customHeight="1">
      <c r="A23" s="368"/>
      <c r="B23" s="371"/>
      <c r="C23" s="284" t="s">
        <v>213</v>
      </c>
      <c r="D23" s="242" t="s">
        <v>387</v>
      </c>
      <c r="E23" s="192">
        <v>66</v>
      </c>
      <c r="F23" s="192" t="s">
        <v>347</v>
      </c>
      <c r="G23" s="193" t="s">
        <v>255</v>
      </c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4"/>
      <c r="W23" s="195" t="s">
        <v>257</v>
      </c>
      <c r="X23" s="196" t="s">
        <v>258</v>
      </c>
      <c r="AA23" s="196"/>
      <c r="AB23" s="196"/>
      <c r="AC23" s="196"/>
      <c r="AD23" s="196"/>
    </row>
    <row r="24" spans="1:30" ht="30" customHeight="1">
      <c r="A24" s="368"/>
      <c r="B24" s="371"/>
      <c r="C24" s="282" t="s">
        <v>213</v>
      </c>
      <c r="D24" s="258" t="s">
        <v>413</v>
      </c>
      <c r="E24" s="192">
        <v>28</v>
      </c>
      <c r="F24" s="192" t="s">
        <v>267</v>
      </c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4"/>
      <c r="Z24" s="196"/>
      <c r="AA24" s="196"/>
      <c r="AB24" s="196"/>
      <c r="AC24" s="196"/>
      <c r="AD24" s="196"/>
    </row>
    <row r="25" spans="1:30" ht="30" customHeight="1" thickBot="1">
      <c r="A25" s="368"/>
      <c r="B25" s="371"/>
      <c r="C25" s="282" t="s">
        <v>210</v>
      </c>
      <c r="D25" s="258" t="s">
        <v>345</v>
      </c>
      <c r="E25" s="192">
        <v>27</v>
      </c>
      <c r="F25" s="192" t="s">
        <v>259</v>
      </c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4"/>
      <c r="Z25" s="196"/>
      <c r="AA25" s="196"/>
      <c r="AB25" s="196"/>
      <c r="AC25" s="196"/>
      <c r="AD25" s="196"/>
    </row>
    <row r="26" spans="1:30" ht="30" customHeight="1" thickBot="1">
      <c r="A26" s="368"/>
      <c r="B26" s="371"/>
      <c r="C26" s="305" t="s">
        <v>210</v>
      </c>
      <c r="D26" s="280" t="s">
        <v>408</v>
      </c>
      <c r="E26" s="192">
        <v>25</v>
      </c>
      <c r="F26" s="192" t="s">
        <v>262</v>
      </c>
      <c r="G26" s="249"/>
      <c r="H26" s="249"/>
      <c r="I26" s="249"/>
      <c r="J26" s="249"/>
      <c r="K26" s="249" t="s">
        <v>255</v>
      </c>
      <c r="L26" s="249"/>
      <c r="M26" s="249"/>
      <c r="N26" s="249"/>
      <c r="O26" s="249"/>
      <c r="P26" s="249"/>
      <c r="Q26" s="249"/>
      <c r="R26" s="249"/>
      <c r="S26" s="249"/>
      <c r="T26" s="249"/>
      <c r="U26" s="230"/>
      <c r="V26" s="231"/>
      <c r="W26" s="231"/>
      <c r="X26" s="231"/>
      <c r="Y26" s="231"/>
      <c r="Z26" s="232"/>
      <c r="AA26" s="232"/>
      <c r="AB26" s="232"/>
      <c r="AC26" s="232"/>
      <c r="AD26" s="232"/>
    </row>
    <row r="27" spans="1:30" ht="30" customHeight="1">
      <c r="A27" s="368"/>
      <c r="B27" s="371"/>
      <c r="C27" s="285" t="s">
        <v>211</v>
      </c>
      <c r="D27" s="223" t="s">
        <v>271</v>
      </c>
      <c r="E27" s="192">
        <v>26</v>
      </c>
      <c r="F27" s="192" t="s">
        <v>262</v>
      </c>
      <c r="G27" s="193"/>
      <c r="H27" s="193"/>
      <c r="I27" s="193"/>
      <c r="J27" s="193"/>
      <c r="K27" s="193"/>
      <c r="L27" s="193" t="s">
        <v>255</v>
      </c>
      <c r="M27" s="193" t="s">
        <v>255</v>
      </c>
      <c r="N27" s="193"/>
      <c r="O27" s="193"/>
      <c r="P27" s="193"/>
      <c r="Q27" s="193"/>
      <c r="R27" s="193"/>
      <c r="S27" s="193"/>
      <c r="T27" s="193"/>
      <c r="U27" s="194"/>
      <c r="Z27" s="196"/>
      <c r="AA27" s="196"/>
      <c r="AB27" s="196"/>
      <c r="AC27" s="196"/>
      <c r="AD27" s="196"/>
    </row>
    <row r="28" spans="1:30" ht="30" customHeight="1">
      <c r="A28" s="368"/>
      <c r="B28" s="371"/>
      <c r="C28" s="285" t="s">
        <v>211</v>
      </c>
      <c r="D28" s="223" t="s">
        <v>290</v>
      </c>
      <c r="E28" s="192">
        <v>45</v>
      </c>
      <c r="F28" s="192" t="s">
        <v>257</v>
      </c>
      <c r="G28" s="193"/>
      <c r="H28" s="193"/>
      <c r="I28" s="193" t="s">
        <v>255</v>
      </c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4"/>
      <c r="Y28" s="192" t="s">
        <v>257</v>
      </c>
      <c r="Z28" s="196"/>
      <c r="AA28" s="196"/>
      <c r="AB28" s="196"/>
      <c r="AC28" s="196"/>
      <c r="AD28" s="196"/>
    </row>
    <row r="29" spans="1:30" ht="30" customHeight="1">
      <c r="A29" s="368"/>
      <c r="B29" s="371"/>
      <c r="C29" s="286" t="s">
        <v>211</v>
      </c>
      <c r="D29" s="223" t="s">
        <v>442</v>
      </c>
      <c r="E29" s="192">
        <v>47</v>
      </c>
      <c r="F29" s="192" t="s">
        <v>356</v>
      </c>
      <c r="G29" s="193"/>
      <c r="H29" s="193"/>
      <c r="I29" s="193"/>
      <c r="J29" s="193"/>
      <c r="K29" s="193"/>
      <c r="L29" s="193"/>
      <c r="M29" s="193"/>
      <c r="N29" s="193"/>
      <c r="O29" s="193" t="s">
        <v>255</v>
      </c>
      <c r="P29" s="193" t="s">
        <v>255</v>
      </c>
      <c r="Q29" s="193"/>
      <c r="R29" s="193"/>
      <c r="S29" s="193"/>
      <c r="T29" s="193"/>
      <c r="U29" s="194"/>
      <c r="Z29" s="192" t="s">
        <v>356</v>
      </c>
      <c r="AA29" s="196"/>
      <c r="AB29" s="196"/>
      <c r="AC29" s="196"/>
      <c r="AD29" s="196"/>
    </row>
    <row r="30" spans="1:30" ht="30" customHeight="1">
      <c r="A30" s="368"/>
      <c r="B30" s="371"/>
      <c r="C30" s="281" t="s">
        <v>207</v>
      </c>
      <c r="D30" s="260" t="s">
        <v>411</v>
      </c>
      <c r="E30" s="192">
        <v>51</v>
      </c>
      <c r="F30" s="192" t="s">
        <v>356</v>
      </c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 t="s">
        <v>255</v>
      </c>
      <c r="S30" s="193"/>
      <c r="T30" s="193"/>
      <c r="U30" s="194"/>
      <c r="V30" s="192" t="s">
        <v>356</v>
      </c>
      <c r="Z30" s="196"/>
      <c r="AA30" s="196"/>
      <c r="AB30" s="196"/>
      <c r="AC30" s="196"/>
      <c r="AD30" s="196"/>
    </row>
    <row r="31" spans="1:30" ht="30" customHeight="1">
      <c r="A31" s="368"/>
      <c r="B31" s="371"/>
      <c r="C31" s="281" t="s">
        <v>207</v>
      </c>
      <c r="D31" s="260" t="s">
        <v>330</v>
      </c>
      <c r="E31" s="192">
        <v>21</v>
      </c>
      <c r="F31" s="192" t="s">
        <v>261</v>
      </c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4"/>
      <c r="Z31" s="196"/>
      <c r="AA31" s="196"/>
      <c r="AB31" s="196"/>
      <c r="AC31" s="196"/>
      <c r="AD31" s="196"/>
    </row>
    <row r="32" spans="1:30" ht="30" customHeight="1">
      <c r="A32" s="368"/>
      <c r="B32" s="371"/>
      <c r="C32" s="281" t="s">
        <v>207</v>
      </c>
      <c r="D32" s="260" t="s">
        <v>336</v>
      </c>
      <c r="E32" s="192">
        <v>47</v>
      </c>
      <c r="F32" s="192" t="s">
        <v>325</v>
      </c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4"/>
      <c r="Z32" s="196"/>
      <c r="AA32" s="196"/>
      <c r="AB32" s="196"/>
      <c r="AC32" s="196"/>
      <c r="AD32" s="196"/>
    </row>
    <row r="33" spans="1:30" ht="30" customHeight="1">
      <c r="A33" s="368"/>
      <c r="B33" s="371"/>
      <c r="C33" s="281" t="s">
        <v>207</v>
      </c>
      <c r="D33" s="260" t="s">
        <v>337</v>
      </c>
      <c r="E33" s="192">
        <f>7+67+50</f>
        <v>124</v>
      </c>
      <c r="F33" s="192" t="s">
        <v>325</v>
      </c>
      <c r="G33" s="193"/>
      <c r="H33" s="193"/>
      <c r="I33" s="193"/>
      <c r="J33" s="193"/>
      <c r="K33" s="193"/>
      <c r="L33" s="193"/>
      <c r="M33" s="193"/>
      <c r="N33" s="193"/>
      <c r="O33" s="193" t="s">
        <v>255</v>
      </c>
      <c r="P33" s="193" t="s">
        <v>255</v>
      </c>
      <c r="Q33" s="193" t="s">
        <v>255</v>
      </c>
      <c r="R33" s="193"/>
      <c r="S33" s="193"/>
      <c r="T33" s="193"/>
      <c r="U33" s="194"/>
      <c r="Z33" s="196"/>
      <c r="AA33" s="196"/>
      <c r="AB33" s="196"/>
      <c r="AC33" s="196"/>
      <c r="AD33" s="196"/>
    </row>
    <row r="34" spans="1:30" ht="30" customHeight="1">
      <c r="A34" s="368"/>
      <c r="B34" s="371"/>
      <c r="C34" s="346" t="s">
        <v>207</v>
      </c>
      <c r="D34" s="347" t="s">
        <v>294</v>
      </c>
      <c r="E34" s="192">
        <v>48</v>
      </c>
      <c r="F34" s="192" t="s">
        <v>258</v>
      </c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4"/>
      <c r="W34" s="345"/>
      <c r="X34" s="345"/>
      <c r="Z34" s="196" t="s">
        <v>258</v>
      </c>
      <c r="AA34" s="338"/>
      <c r="AB34" s="196"/>
      <c r="AC34" s="196"/>
      <c r="AD34" s="196"/>
    </row>
    <row r="35" spans="1:30" ht="30" customHeight="1">
      <c r="A35" s="368"/>
      <c r="B35" s="371"/>
      <c r="C35" s="287" t="s">
        <v>212</v>
      </c>
      <c r="D35" s="224" t="s">
        <v>444</v>
      </c>
      <c r="E35" s="192">
        <v>37</v>
      </c>
      <c r="F35" s="192" t="s">
        <v>263</v>
      </c>
      <c r="G35" s="193"/>
      <c r="H35" s="193"/>
      <c r="I35" s="193"/>
      <c r="J35" s="193"/>
      <c r="K35" s="193"/>
      <c r="L35" s="193"/>
      <c r="M35" s="193" t="s">
        <v>255</v>
      </c>
      <c r="N35" s="193"/>
      <c r="O35" s="193"/>
      <c r="P35" s="193"/>
      <c r="Q35" s="193"/>
      <c r="R35" s="193"/>
      <c r="S35" s="193"/>
      <c r="T35" s="193"/>
      <c r="U35" s="194"/>
      <c r="W35" s="192" t="s">
        <v>263</v>
      </c>
      <c r="Z35" s="196"/>
      <c r="AA35" s="196"/>
      <c r="AB35" s="196"/>
      <c r="AC35" s="196"/>
      <c r="AD35" s="196"/>
    </row>
    <row r="36" spans="1:30" ht="30" customHeight="1">
      <c r="A36" s="368"/>
      <c r="B36" s="371"/>
      <c r="C36" s="288" t="s">
        <v>208</v>
      </c>
      <c r="D36" s="261" t="s">
        <v>241</v>
      </c>
      <c r="E36" s="192">
        <v>31</v>
      </c>
      <c r="F36" s="192" t="s">
        <v>259</v>
      </c>
      <c r="G36" s="193"/>
      <c r="H36" s="193"/>
      <c r="I36" s="193" t="s">
        <v>255</v>
      </c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4"/>
      <c r="X36" s="192" t="s">
        <v>259</v>
      </c>
      <c r="Z36" s="196"/>
      <c r="AA36" s="196"/>
      <c r="AB36" s="196"/>
      <c r="AC36" s="196"/>
      <c r="AD36" s="196"/>
    </row>
    <row r="37" spans="1:30" ht="30" customHeight="1">
      <c r="A37" s="368"/>
      <c r="B37" s="371"/>
      <c r="C37" s="289" t="s">
        <v>208</v>
      </c>
      <c r="D37" s="261" t="s">
        <v>389</v>
      </c>
      <c r="E37" s="192">
        <v>7</v>
      </c>
      <c r="F37" s="192" t="s">
        <v>261</v>
      </c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4"/>
      <c r="Z37" s="196"/>
      <c r="AA37" s="196"/>
      <c r="AB37" s="196"/>
      <c r="AC37" s="196"/>
      <c r="AD37" s="196"/>
    </row>
    <row r="38" spans="1:30" ht="30" customHeight="1">
      <c r="A38" s="368"/>
      <c r="B38" s="371"/>
      <c r="C38" s="289" t="s">
        <v>208</v>
      </c>
      <c r="D38" s="261" t="s">
        <v>388</v>
      </c>
      <c r="E38" s="192">
        <v>15</v>
      </c>
      <c r="F38" s="192" t="s">
        <v>325</v>
      </c>
      <c r="G38" s="193"/>
      <c r="H38" s="193"/>
      <c r="I38" s="193"/>
      <c r="J38" s="193"/>
      <c r="K38" s="193"/>
      <c r="L38" s="193" t="s">
        <v>255</v>
      </c>
      <c r="M38" s="193"/>
      <c r="N38" s="193"/>
      <c r="O38" s="193"/>
      <c r="P38" s="193"/>
      <c r="Q38" s="193"/>
      <c r="R38" s="193"/>
      <c r="S38" s="193"/>
      <c r="T38" s="193"/>
      <c r="U38" s="194"/>
      <c r="Z38" s="196"/>
      <c r="AA38" s="196"/>
      <c r="AB38" s="196"/>
      <c r="AC38" s="196"/>
      <c r="AD38" s="196"/>
    </row>
    <row r="39" spans="1:30" ht="30" customHeight="1">
      <c r="A39" s="368"/>
      <c r="B39" s="371"/>
      <c r="C39" s="289" t="s">
        <v>208</v>
      </c>
      <c r="D39" s="262" t="s">
        <v>276</v>
      </c>
      <c r="E39" s="192">
        <v>61</v>
      </c>
      <c r="F39" s="192" t="s">
        <v>325</v>
      </c>
      <c r="G39" s="193" t="s">
        <v>255</v>
      </c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4"/>
      <c r="Z39" s="196"/>
      <c r="AA39" s="196"/>
      <c r="AB39" s="196"/>
      <c r="AC39" s="196"/>
      <c r="AD39" s="196"/>
    </row>
    <row r="40" spans="1:30" ht="30" customHeight="1">
      <c r="A40" s="368"/>
      <c r="B40" s="371"/>
      <c r="C40" s="289" t="s">
        <v>208</v>
      </c>
      <c r="D40" s="262" t="s">
        <v>277</v>
      </c>
      <c r="E40" s="192">
        <v>35</v>
      </c>
      <c r="F40" s="192" t="s">
        <v>258</v>
      </c>
      <c r="G40" s="193"/>
      <c r="H40" s="193" t="s">
        <v>255</v>
      </c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4"/>
      <c r="Y40" s="192" t="s">
        <v>258</v>
      </c>
      <c r="Z40" s="196"/>
      <c r="AA40" s="196"/>
      <c r="AB40" s="196"/>
      <c r="AC40" s="196"/>
      <c r="AD40" s="196"/>
    </row>
    <row r="41" spans="1:30" ht="30" customHeight="1" thickBot="1">
      <c r="A41" s="368"/>
      <c r="B41" s="371"/>
      <c r="C41" s="290" t="s">
        <v>214</v>
      </c>
      <c r="D41" s="225" t="s">
        <v>355</v>
      </c>
      <c r="E41" s="192">
        <v>15</v>
      </c>
      <c r="F41" s="192" t="s">
        <v>325</v>
      </c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7"/>
      <c r="V41" s="228"/>
      <c r="W41" s="228"/>
      <c r="X41" s="228"/>
      <c r="Y41" s="228"/>
      <c r="Z41" s="229"/>
      <c r="AA41" s="229"/>
      <c r="AB41" s="229"/>
      <c r="AC41" s="229"/>
      <c r="AD41" s="229"/>
    </row>
    <row r="42" spans="1:30" ht="30" customHeight="1" thickBot="1">
      <c r="A42" s="368"/>
      <c r="B42" s="371"/>
      <c r="C42" s="263" t="s">
        <v>214</v>
      </c>
      <c r="D42" s="264" t="s">
        <v>420</v>
      </c>
      <c r="E42" s="192">
        <v>47</v>
      </c>
      <c r="F42" s="192" t="s">
        <v>356</v>
      </c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4"/>
      <c r="V42" s="306"/>
      <c r="W42" s="306"/>
      <c r="X42" s="306"/>
      <c r="Y42" s="306"/>
      <c r="Z42" s="192" t="s">
        <v>356</v>
      </c>
      <c r="AA42" s="307"/>
      <c r="AB42" s="307"/>
      <c r="AC42" s="307"/>
      <c r="AD42" s="307"/>
    </row>
    <row r="43" spans="1:30" ht="30" customHeight="1">
      <c r="A43" s="367">
        <v>45041</v>
      </c>
      <c r="B43" s="370" t="s">
        <v>203</v>
      </c>
      <c r="C43" s="263" t="s">
        <v>254</v>
      </c>
      <c r="D43" s="264" t="s">
        <v>240</v>
      </c>
      <c r="E43" s="192" t="s">
        <v>303</v>
      </c>
      <c r="F43" s="192" t="s">
        <v>303</v>
      </c>
      <c r="U43" s="230"/>
      <c r="V43" s="231"/>
      <c r="W43" s="231"/>
      <c r="X43" s="231"/>
      <c r="Y43" s="231"/>
      <c r="Z43" s="232"/>
      <c r="AA43" s="232"/>
      <c r="AB43" s="232"/>
      <c r="AC43" s="232"/>
      <c r="AD43" s="232"/>
    </row>
    <row r="44" spans="1:30" ht="30" customHeight="1">
      <c r="A44" s="368"/>
      <c r="B44" s="371"/>
      <c r="C44" s="291" t="s">
        <v>209</v>
      </c>
      <c r="D44" s="260" t="s">
        <v>412</v>
      </c>
      <c r="E44" s="192">
        <v>38</v>
      </c>
      <c r="F44" s="192" t="s">
        <v>268</v>
      </c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 t="s">
        <v>255</v>
      </c>
      <c r="S44" s="193"/>
      <c r="T44" s="193"/>
      <c r="U44" s="194"/>
      <c r="V44" s="195" t="s">
        <v>268</v>
      </c>
      <c r="Z44" s="196"/>
      <c r="AA44" s="196"/>
      <c r="AB44" s="196"/>
      <c r="AC44" s="196"/>
      <c r="AD44" s="196"/>
    </row>
    <row r="45" spans="1:30" ht="30" customHeight="1">
      <c r="A45" s="368"/>
      <c r="B45" s="371"/>
      <c r="C45" s="292" t="s">
        <v>213</v>
      </c>
      <c r="D45" s="242" t="s">
        <v>245</v>
      </c>
      <c r="E45" s="192">
        <v>44</v>
      </c>
      <c r="F45" s="192" t="s">
        <v>270</v>
      </c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 t="s">
        <v>255</v>
      </c>
      <c r="U45" s="194"/>
      <c r="W45" s="196" t="s">
        <v>270</v>
      </c>
      <c r="AA45" s="196"/>
      <c r="AB45" s="196"/>
      <c r="AC45" s="196"/>
      <c r="AD45" s="196"/>
    </row>
    <row r="46" spans="1:30" ht="30" customHeight="1">
      <c r="A46" s="368"/>
      <c r="B46" s="371"/>
      <c r="C46" s="292" t="s">
        <v>213</v>
      </c>
      <c r="D46" s="242" t="s">
        <v>230</v>
      </c>
      <c r="E46" s="192">
        <v>65</v>
      </c>
      <c r="F46" s="192" t="s">
        <v>305</v>
      </c>
      <c r="G46" s="193"/>
      <c r="H46" s="193"/>
      <c r="I46" s="193"/>
      <c r="J46" s="193"/>
      <c r="K46" s="193"/>
      <c r="L46" s="193"/>
      <c r="M46" s="193"/>
      <c r="N46" s="193"/>
      <c r="O46" s="193"/>
      <c r="P46" s="193" t="s">
        <v>255</v>
      </c>
      <c r="Q46" s="193" t="s">
        <v>255</v>
      </c>
      <c r="R46" s="193"/>
      <c r="S46" s="193"/>
      <c r="T46" s="193"/>
      <c r="U46" s="194"/>
      <c r="X46" s="195" t="s">
        <v>266</v>
      </c>
      <c r="Y46" s="195" t="s">
        <v>267</v>
      </c>
      <c r="Z46" s="196"/>
      <c r="AA46" s="196"/>
      <c r="AB46" s="196"/>
      <c r="AC46" s="196"/>
      <c r="AD46" s="196"/>
    </row>
    <row r="47" spans="1:30" ht="30" customHeight="1">
      <c r="A47" s="368"/>
      <c r="B47" s="371"/>
      <c r="C47" s="292" t="s">
        <v>213</v>
      </c>
      <c r="D47" s="224" t="s">
        <v>296</v>
      </c>
      <c r="E47" s="192">
        <v>15</v>
      </c>
      <c r="F47" s="192" t="s">
        <v>272</v>
      </c>
      <c r="G47" s="238"/>
      <c r="H47" s="238"/>
      <c r="I47" s="238" t="s">
        <v>255</v>
      </c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9"/>
      <c r="V47" s="235"/>
      <c r="W47" s="235"/>
      <c r="X47" s="235"/>
      <c r="Y47" s="235"/>
      <c r="Z47" s="236"/>
      <c r="AA47" s="236"/>
      <c r="AB47" s="236"/>
      <c r="AC47" s="236"/>
      <c r="AD47" s="236"/>
    </row>
    <row r="48" spans="1:30" ht="30" customHeight="1" thickBot="1">
      <c r="A48" s="368"/>
      <c r="B48" s="371"/>
      <c r="C48" s="292" t="s">
        <v>213</v>
      </c>
      <c r="D48" s="224" t="s">
        <v>391</v>
      </c>
      <c r="E48" s="192">
        <v>48</v>
      </c>
      <c r="F48" s="192" t="s">
        <v>356</v>
      </c>
      <c r="G48" s="238"/>
      <c r="H48" s="238"/>
      <c r="I48" s="238"/>
      <c r="J48" s="238"/>
      <c r="K48" s="238"/>
      <c r="L48" s="238"/>
      <c r="M48" s="238" t="s">
        <v>255</v>
      </c>
      <c r="N48" s="238"/>
      <c r="O48" s="238"/>
      <c r="P48" s="238"/>
      <c r="Q48" s="238"/>
      <c r="R48" s="238"/>
      <c r="S48" s="238"/>
      <c r="T48" s="238"/>
      <c r="U48" s="239"/>
      <c r="V48" s="235"/>
      <c r="W48" s="235"/>
      <c r="X48" s="235"/>
      <c r="Y48" s="235"/>
      <c r="Z48" s="192" t="s">
        <v>356</v>
      </c>
      <c r="AA48" s="236"/>
      <c r="AB48" s="236"/>
      <c r="AC48" s="236"/>
      <c r="AD48" s="236"/>
    </row>
    <row r="49" spans="1:30" ht="30" customHeight="1" thickTop="1">
      <c r="A49" s="368"/>
      <c r="B49" s="371"/>
      <c r="C49" s="293" t="s">
        <v>210</v>
      </c>
      <c r="D49" s="265" t="s">
        <v>242</v>
      </c>
      <c r="E49" s="192">
        <v>53</v>
      </c>
      <c r="F49" s="192" t="s">
        <v>356</v>
      </c>
      <c r="G49" s="193"/>
      <c r="H49" s="193"/>
      <c r="I49" s="193" t="s">
        <v>255</v>
      </c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4"/>
      <c r="V49" s="195" t="s">
        <v>356</v>
      </c>
      <c r="AA49" s="196"/>
      <c r="AB49" s="196"/>
      <c r="AC49" s="196"/>
      <c r="AD49" s="196"/>
    </row>
    <row r="50" spans="1:30" ht="30" customHeight="1">
      <c r="A50" s="368"/>
      <c r="B50" s="371"/>
      <c r="C50" s="282" t="s">
        <v>210</v>
      </c>
      <c r="D50" s="261" t="s">
        <v>331</v>
      </c>
      <c r="E50" s="192" t="s">
        <v>338</v>
      </c>
      <c r="F50" s="192" t="s">
        <v>269</v>
      </c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 t="s">
        <v>255</v>
      </c>
      <c r="T50" s="193"/>
      <c r="U50" s="194"/>
      <c r="W50" s="195" t="s">
        <v>269</v>
      </c>
      <c r="Z50" s="196"/>
      <c r="AA50" s="196"/>
      <c r="AB50" s="196"/>
      <c r="AC50" s="196"/>
      <c r="AD50" s="196"/>
    </row>
    <row r="51" spans="1:30" ht="30" customHeight="1">
      <c r="A51" s="368"/>
      <c r="B51" s="371"/>
      <c r="C51" s="288" t="s">
        <v>210</v>
      </c>
      <c r="D51" s="266" t="s">
        <v>332</v>
      </c>
      <c r="E51" s="192">
        <v>12</v>
      </c>
      <c r="F51" s="192" t="s">
        <v>262</v>
      </c>
      <c r="G51" s="193"/>
      <c r="H51" s="193"/>
      <c r="I51" s="193"/>
      <c r="J51" s="193"/>
      <c r="K51" s="193"/>
      <c r="L51" s="193"/>
      <c r="M51" s="193"/>
      <c r="N51" s="193" t="s">
        <v>255</v>
      </c>
      <c r="O51" s="193"/>
      <c r="P51" s="193"/>
      <c r="Q51" s="193"/>
      <c r="R51" s="193"/>
      <c r="S51" s="193"/>
      <c r="T51" s="193"/>
      <c r="U51" s="239"/>
      <c r="V51" s="235"/>
      <c r="W51" s="235"/>
      <c r="X51" s="235"/>
      <c r="Y51" s="235"/>
      <c r="Z51" s="236"/>
      <c r="AA51" s="236"/>
      <c r="AB51" s="236"/>
      <c r="AC51" s="236"/>
      <c r="AD51" s="236"/>
    </row>
    <row r="52" spans="1:30" ht="30" customHeight="1">
      <c r="A52" s="368"/>
      <c r="B52" s="371"/>
      <c r="C52" s="294" t="s">
        <v>211</v>
      </c>
      <c r="D52" s="233" t="s">
        <v>300</v>
      </c>
      <c r="E52" s="192">
        <v>37</v>
      </c>
      <c r="F52" s="192" t="s">
        <v>325</v>
      </c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 t="s">
        <v>255</v>
      </c>
      <c r="T52" s="193"/>
      <c r="U52" s="194"/>
      <c r="Z52" s="196"/>
      <c r="AA52" s="196"/>
      <c r="AB52" s="196"/>
      <c r="AC52" s="196"/>
      <c r="AD52" s="196"/>
    </row>
    <row r="53" spans="1:30" ht="30" customHeight="1">
      <c r="A53" s="368"/>
      <c r="B53" s="371"/>
      <c r="C53" s="295" t="s">
        <v>211</v>
      </c>
      <c r="D53" s="233" t="s">
        <v>291</v>
      </c>
      <c r="E53" s="192">
        <v>10</v>
      </c>
      <c r="F53" s="192" t="s">
        <v>261</v>
      </c>
      <c r="G53" s="193"/>
      <c r="H53" s="193"/>
      <c r="I53" s="193" t="s">
        <v>255</v>
      </c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4"/>
      <c r="Z53" s="196"/>
      <c r="AA53" s="196"/>
      <c r="AB53" s="196"/>
      <c r="AC53" s="196"/>
      <c r="AD53" s="196"/>
    </row>
    <row r="54" spans="1:30" ht="30" customHeight="1">
      <c r="A54" s="368"/>
      <c r="B54" s="371"/>
      <c r="C54" s="295" t="s">
        <v>211</v>
      </c>
      <c r="D54" s="233" t="s">
        <v>299</v>
      </c>
      <c r="E54" s="192">
        <v>8</v>
      </c>
      <c r="F54" s="192" t="s">
        <v>262</v>
      </c>
      <c r="G54" s="193"/>
      <c r="H54" s="193"/>
      <c r="I54" s="193"/>
      <c r="J54" s="193" t="s">
        <v>255</v>
      </c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4"/>
      <c r="Z54" s="196"/>
      <c r="AA54" s="196"/>
      <c r="AB54" s="196"/>
      <c r="AC54" s="196"/>
      <c r="AD54" s="196"/>
    </row>
    <row r="55" spans="1:30" ht="30" customHeight="1">
      <c r="A55" s="368"/>
      <c r="B55" s="371"/>
      <c r="C55" s="295" t="s">
        <v>211</v>
      </c>
      <c r="D55" s="233" t="s">
        <v>292</v>
      </c>
      <c r="E55" s="192">
        <v>13</v>
      </c>
      <c r="F55" s="192" t="s">
        <v>259</v>
      </c>
      <c r="G55" s="193"/>
      <c r="H55" s="193"/>
      <c r="I55" s="193" t="s">
        <v>255</v>
      </c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4"/>
      <c r="Z55" s="196"/>
      <c r="AA55" s="196"/>
      <c r="AB55" s="196"/>
      <c r="AC55" s="196"/>
      <c r="AD55" s="196"/>
    </row>
    <row r="56" spans="1:30" ht="30" customHeight="1">
      <c r="A56" s="368"/>
      <c r="B56" s="371"/>
      <c r="C56" s="296" t="s">
        <v>211</v>
      </c>
      <c r="D56" s="233" t="s">
        <v>233</v>
      </c>
      <c r="E56" s="192">
        <v>12</v>
      </c>
      <c r="F56" s="192" t="s">
        <v>325</v>
      </c>
      <c r="G56" s="193"/>
      <c r="H56" s="193"/>
      <c r="I56" s="193"/>
      <c r="J56" s="193"/>
      <c r="K56" s="193"/>
      <c r="L56" s="193"/>
      <c r="M56" s="193"/>
      <c r="N56" s="193"/>
      <c r="O56" s="193"/>
      <c r="P56" s="193" t="s">
        <v>255</v>
      </c>
      <c r="Q56" s="193"/>
      <c r="R56" s="193"/>
      <c r="S56" s="193"/>
      <c r="T56" s="193"/>
      <c r="U56" s="194"/>
      <c r="Z56" s="196"/>
      <c r="AA56" s="196"/>
      <c r="AB56" s="196"/>
      <c r="AC56" s="196"/>
      <c r="AD56" s="196"/>
    </row>
    <row r="57" spans="1:30" ht="30" customHeight="1">
      <c r="A57" s="368"/>
      <c r="B57" s="371"/>
      <c r="C57" s="296" t="s">
        <v>211</v>
      </c>
      <c r="D57" s="233" t="s">
        <v>390</v>
      </c>
      <c r="E57" s="192">
        <v>43</v>
      </c>
      <c r="F57" s="192" t="s">
        <v>264</v>
      </c>
      <c r="G57" s="193"/>
      <c r="H57" s="193"/>
      <c r="I57" s="193"/>
      <c r="J57" s="193"/>
      <c r="K57" s="193"/>
      <c r="L57" s="193"/>
      <c r="M57" s="193" t="s">
        <v>255</v>
      </c>
      <c r="N57" s="193"/>
      <c r="O57" s="193"/>
      <c r="P57" s="193"/>
      <c r="Q57" s="193"/>
      <c r="R57" s="193"/>
      <c r="S57" s="193"/>
      <c r="T57" s="193"/>
      <c r="U57" s="194"/>
      <c r="X57" s="195" t="s">
        <v>264</v>
      </c>
      <c r="Z57" s="196"/>
      <c r="AA57" s="196"/>
      <c r="AB57" s="196"/>
      <c r="AC57" s="196"/>
      <c r="AD57" s="196"/>
    </row>
    <row r="58" spans="1:30" ht="30" customHeight="1">
      <c r="A58" s="368"/>
      <c r="B58" s="371"/>
      <c r="C58" s="292" t="s">
        <v>211</v>
      </c>
      <c r="D58" s="224" t="s">
        <v>353</v>
      </c>
      <c r="E58" s="192">
        <v>5</v>
      </c>
      <c r="F58" s="192" t="s">
        <v>263</v>
      </c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4"/>
      <c r="Z58" s="196"/>
      <c r="AA58" s="196"/>
      <c r="AB58" s="196"/>
      <c r="AC58" s="196"/>
      <c r="AD58" s="196"/>
    </row>
    <row r="59" spans="1:30" ht="30" customHeight="1">
      <c r="A59" s="368"/>
      <c r="B59" s="371"/>
      <c r="C59" s="297" t="s">
        <v>207</v>
      </c>
      <c r="D59" s="267" t="s">
        <v>323</v>
      </c>
      <c r="E59" s="192">
        <v>54</v>
      </c>
      <c r="F59" s="192" t="s">
        <v>356</v>
      </c>
      <c r="G59" s="193" t="s">
        <v>255</v>
      </c>
      <c r="H59" s="193" t="s">
        <v>255</v>
      </c>
      <c r="I59" s="193" t="s">
        <v>255</v>
      </c>
      <c r="J59" s="193" t="s">
        <v>255</v>
      </c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4"/>
      <c r="Y59" s="192" t="s">
        <v>356</v>
      </c>
      <c r="AA59" s="196"/>
      <c r="AB59" s="196"/>
      <c r="AC59" s="196"/>
      <c r="AD59" s="196"/>
    </row>
    <row r="60" spans="1:30" ht="30" customHeight="1">
      <c r="A60" s="368"/>
      <c r="B60" s="371"/>
      <c r="C60" s="297" t="s">
        <v>207</v>
      </c>
      <c r="D60" s="267" t="s">
        <v>324</v>
      </c>
      <c r="E60" s="192">
        <v>64</v>
      </c>
      <c r="F60" s="192" t="s">
        <v>325</v>
      </c>
      <c r="G60" s="193" t="s">
        <v>255</v>
      </c>
      <c r="H60" s="193" t="s">
        <v>255</v>
      </c>
      <c r="I60" s="193" t="s">
        <v>255</v>
      </c>
      <c r="J60" s="193" t="s">
        <v>255</v>
      </c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4"/>
      <c r="Z60" s="196"/>
      <c r="AA60" s="196"/>
      <c r="AB60" s="196"/>
      <c r="AC60" s="196"/>
      <c r="AD60" s="196"/>
    </row>
    <row r="61" spans="1:30" ht="30" customHeight="1">
      <c r="A61" s="368"/>
      <c r="B61" s="371"/>
      <c r="C61" s="297" t="s">
        <v>207</v>
      </c>
      <c r="D61" s="267" t="s">
        <v>326</v>
      </c>
      <c r="E61" s="192">
        <f>21+63</f>
        <v>84</v>
      </c>
      <c r="F61" s="192" t="s">
        <v>347</v>
      </c>
      <c r="G61" s="193" t="s">
        <v>255</v>
      </c>
      <c r="H61" s="193" t="s">
        <v>255</v>
      </c>
      <c r="I61" s="193" t="s">
        <v>255</v>
      </c>
      <c r="J61" s="193" t="s">
        <v>255</v>
      </c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4"/>
      <c r="V61" s="195" t="s">
        <v>258</v>
      </c>
      <c r="Z61" s="195" t="s">
        <v>257</v>
      </c>
      <c r="AA61" s="196"/>
      <c r="AB61" s="196"/>
      <c r="AC61" s="196"/>
      <c r="AD61" s="196"/>
    </row>
    <row r="62" spans="1:30" ht="30" customHeight="1">
      <c r="A62" s="368"/>
      <c r="B62" s="371"/>
      <c r="C62" s="292" t="s">
        <v>212</v>
      </c>
      <c r="D62" s="160" t="s">
        <v>249</v>
      </c>
      <c r="E62" s="192">
        <v>42</v>
      </c>
      <c r="F62" s="192" t="s">
        <v>272</v>
      </c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 t="s">
        <v>255</v>
      </c>
      <c r="U62" s="194"/>
      <c r="Z62" s="196"/>
      <c r="AA62" s="196"/>
      <c r="AB62" s="196"/>
      <c r="AC62" s="196"/>
      <c r="AD62" s="196"/>
    </row>
    <row r="63" spans="1:10" ht="30" customHeight="1">
      <c r="A63" s="368"/>
      <c r="B63" s="371"/>
      <c r="C63" s="292" t="s">
        <v>212</v>
      </c>
      <c r="D63" s="234" t="s">
        <v>348</v>
      </c>
      <c r="E63" s="192">
        <v>10</v>
      </c>
      <c r="F63" s="192" t="s">
        <v>261</v>
      </c>
      <c r="J63" s="220" t="s">
        <v>255</v>
      </c>
    </row>
    <row r="64" spans="1:33" s="116" customFormat="1" ht="30" customHeight="1">
      <c r="A64" s="368"/>
      <c r="B64" s="371"/>
      <c r="C64" s="284" t="s">
        <v>212</v>
      </c>
      <c r="D64" s="160" t="s">
        <v>229</v>
      </c>
      <c r="E64" s="192">
        <v>57</v>
      </c>
      <c r="F64" s="192" t="s">
        <v>356</v>
      </c>
      <c r="G64" s="193" t="s">
        <v>255</v>
      </c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4"/>
      <c r="W64" s="195" t="s">
        <v>356</v>
      </c>
      <c r="X64" s="195"/>
      <c r="Y64" s="195"/>
      <c r="Z64" s="196"/>
      <c r="AA64" s="196"/>
      <c r="AB64" s="196"/>
      <c r="AC64" s="196"/>
      <c r="AD64" s="196"/>
      <c r="AG64" s="115"/>
    </row>
    <row r="65" spans="1:30" s="116" customFormat="1" ht="30" customHeight="1">
      <c r="A65" s="368"/>
      <c r="B65" s="371"/>
      <c r="C65" s="288" t="s">
        <v>208</v>
      </c>
      <c r="D65" s="268" t="s">
        <v>333</v>
      </c>
      <c r="E65" s="192">
        <v>23</v>
      </c>
      <c r="F65" s="192" t="s">
        <v>268</v>
      </c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4"/>
      <c r="V65" s="195"/>
      <c r="W65" s="195"/>
      <c r="X65" s="195"/>
      <c r="Y65" s="195"/>
      <c r="Z65" s="196"/>
      <c r="AA65" s="196"/>
      <c r="AB65" s="196"/>
      <c r="AC65" s="196"/>
      <c r="AD65" s="196"/>
    </row>
    <row r="66" spans="1:30" s="116" customFormat="1" ht="30" customHeight="1">
      <c r="A66" s="368"/>
      <c r="B66" s="371"/>
      <c r="C66" s="288" t="s">
        <v>208</v>
      </c>
      <c r="D66" s="268" t="s">
        <v>217</v>
      </c>
      <c r="E66" s="192">
        <f>77+17+12</f>
        <v>106</v>
      </c>
      <c r="F66" s="192" t="s">
        <v>431</v>
      </c>
      <c r="G66" s="238" t="s">
        <v>255</v>
      </c>
      <c r="H66" s="238" t="s">
        <v>255</v>
      </c>
      <c r="I66" s="238" t="s">
        <v>255</v>
      </c>
      <c r="J66" s="238" t="s">
        <v>255</v>
      </c>
      <c r="K66" s="238"/>
      <c r="L66" s="238"/>
      <c r="M66" s="238" t="s">
        <v>255</v>
      </c>
      <c r="N66" s="238" t="s">
        <v>255</v>
      </c>
      <c r="O66" s="238"/>
      <c r="P66" s="238"/>
      <c r="Q66" s="238"/>
      <c r="R66" s="238"/>
      <c r="S66" s="238"/>
      <c r="T66" s="238"/>
      <c r="U66" s="239"/>
      <c r="V66" s="235"/>
      <c r="W66" s="235"/>
      <c r="X66" s="235" t="s">
        <v>258</v>
      </c>
      <c r="Y66" s="235" t="s">
        <v>356</v>
      </c>
      <c r="Z66" s="236"/>
      <c r="AA66" s="236"/>
      <c r="AB66" s="236"/>
      <c r="AC66" s="236"/>
      <c r="AD66" s="236"/>
    </row>
    <row r="67" spans="1:30" s="116" customFormat="1" ht="30" customHeight="1">
      <c r="A67" s="368"/>
      <c r="B67" s="371"/>
      <c r="C67" s="284" t="s">
        <v>214</v>
      </c>
      <c r="D67" s="160" t="s">
        <v>354</v>
      </c>
      <c r="E67" s="192">
        <v>19</v>
      </c>
      <c r="F67" s="192" t="s">
        <v>267</v>
      </c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8"/>
      <c r="S67" s="238"/>
      <c r="T67" s="238"/>
      <c r="U67" s="239"/>
      <c r="V67" s="235"/>
      <c r="W67" s="235"/>
      <c r="X67" s="235"/>
      <c r="Y67" s="235"/>
      <c r="Z67" s="236"/>
      <c r="AA67" s="236"/>
      <c r="AB67" s="236"/>
      <c r="AC67" s="236"/>
      <c r="AD67" s="236"/>
    </row>
    <row r="68" spans="1:30" s="116" customFormat="1" ht="30" customHeight="1">
      <c r="A68" s="368"/>
      <c r="B68" s="371"/>
      <c r="C68" s="298" t="s">
        <v>214</v>
      </c>
      <c r="D68" s="237" t="s">
        <v>301</v>
      </c>
      <c r="E68" s="192">
        <v>3</v>
      </c>
      <c r="F68" s="192" t="s">
        <v>268</v>
      </c>
      <c r="G68" s="238"/>
      <c r="H68" s="238"/>
      <c r="I68" s="238"/>
      <c r="J68" s="238"/>
      <c r="K68" s="238"/>
      <c r="L68" s="238"/>
      <c r="M68" s="238"/>
      <c r="N68" s="238"/>
      <c r="O68" s="238"/>
      <c r="P68" s="238"/>
      <c r="Q68" s="238"/>
      <c r="R68" s="238"/>
      <c r="S68" s="238" t="s">
        <v>255</v>
      </c>
      <c r="T68" s="238"/>
      <c r="U68" s="239"/>
      <c r="V68" s="235"/>
      <c r="W68" s="235"/>
      <c r="X68" s="235"/>
      <c r="Y68" s="235"/>
      <c r="Z68" s="236"/>
      <c r="AA68" s="236"/>
      <c r="AB68" s="236"/>
      <c r="AC68" s="236"/>
      <c r="AD68" s="236"/>
    </row>
    <row r="69" spans="1:30" s="116" customFormat="1" ht="30" customHeight="1">
      <c r="A69" s="368"/>
      <c r="B69" s="371"/>
      <c r="C69" s="299" t="s">
        <v>214</v>
      </c>
      <c r="D69" s="207" t="s">
        <v>366</v>
      </c>
      <c r="E69" s="192">
        <v>48</v>
      </c>
      <c r="F69" s="192" t="s">
        <v>356</v>
      </c>
      <c r="G69" s="193"/>
      <c r="H69" s="193"/>
      <c r="I69" s="193"/>
      <c r="J69" s="193"/>
      <c r="K69" s="193"/>
      <c r="L69" s="193"/>
      <c r="M69" s="193" t="s">
        <v>255</v>
      </c>
      <c r="N69" s="193"/>
      <c r="O69" s="193"/>
      <c r="P69" s="193"/>
      <c r="Q69" s="193"/>
      <c r="R69" s="193"/>
      <c r="S69" s="193"/>
      <c r="T69" s="193"/>
      <c r="U69" s="194"/>
      <c r="V69" s="195"/>
      <c r="W69" s="195"/>
      <c r="X69" s="195"/>
      <c r="Y69" s="195"/>
      <c r="Z69" s="196" t="s">
        <v>356</v>
      </c>
      <c r="AA69" s="196"/>
      <c r="AB69" s="196"/>
      <c r="AC69" s="196"/>
      <c r="AD69" s="196"/>
    </row>
    <row r="70" spans="1:30" s="116" customFormat="1" ht="30" customHeight="1">
      <c r="A70" s="368"/>
      <c r="B70" s="371"/>
      <c r="C70" s="300" t="s">
        <v>214</v>
      </c>
      <c r="D70" s="207" t="s">
        <v>298</v>
      </c>
      <c r="E70" s="192">
        <v>44</v>
      </c>
      <c r="F70" s="192" t="s">
        <v>258</v>
      </c>
      <c r="G70" s="193"/>
      <c r="H70" s="193" t="s">
        <v>255</v>
      </c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4"/>
      <c r="V70" s="195" t="s">
        <v>258</v>
      </c>
      <c r="W70" s="195"/>
      <c r="Y70" s="195"/>
      <c r="Z70" s="196"/>
      <c r="AA70" s="196"/>
      <c r="AB70" s="196"/>
      <c r="AC70" s="196"/>
      <c r="AD70" s="196"/>
    </row>
    <row r="71" spans="1:30" s="116" customFormat="1" ht="30" customHeight="1" thickBot="1">
      <c r="A71" s="368"/>
      <c r="B71" s="371"/>
      <c r="C71" s="296" t="s">
        <v>214</v>
      </c>
      <c r="D71" s="213" t="s">
        <v>365</v>
      </c>
      <c r="E71" s="192">
        <v>14</v>
      </c>
      <c r="F71" s="192" t="s">
        <v>325</v>
      </c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 t="s">
        <v>255</v>
      </c>
      <c r="R71" s="193"/>
      <c r="S71" s="193"/>
      <c r="T71" s="193"/>
      <c r="U71" s="194"/>
      <c r="V71" s="195"/>
      <c r="W71" s="195"/>
      <c r="X71" s="195"/>
      <c r="Y71" s="195"/>
      <c r="Z71" s="196"/>
      <c r="AA71" s="196"/>
      <c r="AB71" s="196"/>
      <c r="AC71" s="196"/>
      <c r="AD71" s="196"/>
    </row>
    <row r="72" spans="1:30" s="116" customFormat="1" ht="30" customHeight="1" thickBot="1">
      <c r="A72" s="368"/>
      <c r="B72" s="371"/>
      <c r="C72" s="263" t="s">
        <v>214</v>
      </c>
      <c r="D72" s="264" t="s">
        <v>419</v>
      </c>
      <c r="E72" s="192">
        <v>45</v>
      </c>
      <c r="F72" s="192" t="s">
        <v>356</v>
      </c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4"/>
      <c r="V72" s="240"/>
      <c r="W72" s="192" t="s">
        <v>356</v>
      </c>
      <c r="X72" s="240"/>
      <c r="Y72" s="240"/>
      <c r="Z72" s="241"/>
      <c r="AA72" s="241"/>
      <c r="AB72" s="241"/>
      <c r="AC72" s="241"/>
      <c r="AD72" s="241"/>
    </row>
    <row r="73" spans="1:33" ht="30" customHeight="1" thickBot="1">
      <c r="A73" s="367">
        <v>45042</v>
      </c>
      <c r="B73" s="364" t="s">
        <v>204</v>
      </c>
      <c r="C73" s="291" t="s">
        <v>209</v>
      </c>
      <c r="D73" s="264" t="s">
        <v>329</v>
      </c>
      <c r="E73" s="192">
        <v>22</v>
      </c>
      <c r="F73" s="192" t="s">
        <v>261</v>
      </c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4"/>
      <c r="V73" s="240"/>
      <c r="W73" s="240"/>
      <c r="X73" s="240"/>
      <c r="Y73" s="240"/>
      <c r="Z73" s="241"/>
      <c r="AA73" s="241"/>
      <c r="AB73" s="241"/>
      <c r="AC73" s="241"/>
      <c r="AD73" s="241"/>
      <c r="AG73" s="116"/>
    </row>
    <row r="74" spans="1:33" ht="30" customHeight="1">
      <c r="A74" s="368"/>
      <c r="B74" s="365"/>
      <c r="C74" s="263" t="s">
        <v>209</v>
      </c>
      <c r="D74" s="264" t="s">
        <v>414</v>
      </c>
      <c r="E74" s="192">
        <v>50</v>
      </c>
      <c r="F74" s="192" t="s">
        <v>257</v>
      </c>
      <c r="G74" s="249"/>
      <c r="H74" s="249"/>
      <c r="I74" s="249"/>
      <c r="J74" s="249"/>
      <c r="K74" s="249"/>
      <c r="L74" s="249"/>
      <c r="M74" s="249"/>
      <c r="N74" s="249"/>
      <c r="O74" s="249"/>
      <c r="P74" s="249"/>
      <c r="Q74" s="249"/>
      <c r="R74" s="249" t="s">
        <v>255</v>
      </c>
      <c r="S74" s="249"/>
      <c r="T74" s="249"/>
      <c r="U74" s="230"/>
      <c r="V74" s="231"/>
      <c r="W74" s="231"/>
      <c r="X74" s="192" t="s">
        <v>257</v>
      </c>
      <c r="Y74" s="231"/>
      <c r="Z74" s="232"/>
      <c r="AA74" s="232"/>
      <c r="AB74" s="232"/>
      <c r="AC74" s="232"/>
      <c r="AD74" s="232"/>
      <c r="AG74" s="116"/>
    </row>
    <row r="75" spans="1:33" ht="30" customHeight="1">
      <c r="A75" s="368"/>
      <c r="B75" s="365"/>
      <c r="C75" s="291" t="s">
        <v>209</v>
      </c>
      <c r="D75" s="269" t="s">
        <v>273</v>
      </c>
      <c r="E75" s="192">
        <v>26</v>
      </c>
      <c r="F75" s="192" t="s">
        <v>325</v>
      </c>
      <c r="G75" s="193"/>
      <c r="H75" s="193"/>
      <c r="I75" s="193"/>
      <c r="J75" s="193"/>
      <c r="K75" s="193"/>
      <c r="L75" s="193"/>
      <c r="M75" s="193"/>
      <c r="N75" s="193"/>
      <c r="O75" s="193" t="s">
        <v>255</v>
      </c>
      <c r="P75" s="193" t="s">
        <v>255</v>
      </c>
      <c r="Q75" s="193"/>
      <c r="R75" s="193"/>
      <c r="S75" s="193"/>
      <c r="T75" s="193"/>
      <c r="U75" s="194"/>
      <c r="Z75" s="196"/>
      <c r="AA75" s="196"/>
      <c r="AB75" s="196"/>
      <c r="AC75" s="196"/>
      <c r="AD75" s="196"/>
      <c r="AG75" s="116"/>
    </row>
    <row r="76" spans="1:33" ht="30" customHeight="1">
      <c r="A76" s="368"/>
      <c r="B76" s="365"/>
      <c r="C76" s="291" t="s">
        <v>209</v>
      </c>
      <c r="D76" s="269" t="s">
        <v>392</v>
      </c>
      <c r="E76" s="192">
        <f>51+63</f>
        <v>114</v>
      </c>
      <c r="F76" s="192" t="s">
        <v>431</v>
      </c>
      <c r="G76" s="193" t="s">
        <v>255</v>
      </c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4"/>
      <c r="Y76" s="195" t="s">
        <v>258</v>
      </c>
      <c r="Z76" s="196" t="s">
        <v>356</v>
      </c>
      <c r="AA76" s="196"/>
      <c r="AB76" s="196"/>
      <c r="AC76" s="196"/>
      <c r="AD76" s="196"/>
      <c r="AG76" s="116"/>
    </row>
    <row r="77" spans="1:30" ht="30" customHeight="1">
      <c r="A77" s="368"/>
      <c r="B77" s="365"/>
      <c r="C77" s="291" t="s">
        <v>209</v>
      </c>
      <c r="D77" s="269" t="s">
        <v>275</v>
      </c>
      <c r="E77" s="192">
        <v>46</v>
      </c>
      <c r="F77" s="192" t="s">
        <v>270</v>
      </c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  <c r="R77" s="193"/>
      <c r="S77" s="193" t="s">
        <v>255</v>
      </c>
      <c r="T77" s="193" t="s">
        <v>255</v>
      </c>
      <c r="U77" s="194"/>
      <c r="V77" s="195" t="s">
        <v>270</v>
      </c>
      <c r="Z77" s="196"/>
      <c r="AA77" s="196"/>
      <c r="AB77" s="196"/>
      <c r="AC77" s="196"/>
      <c r="AD77" s="196"/>
    </row>
    <row r="78" spans="1:30" ht="30" customHeight="1">
      <c r="A78" s="368"/>
      <c r="B78" s="365"/>
      <c r="C78" s="285" t="s">
        <v>213</v>
      </c>
      <c r="D78" s="223" t="s">
        <v>285</v>
      </c>
      <c r="E78" s="192">
        <v>35</v>
      </c>
      <c r="F78" s="192" t="s">
        <v>269</v>
      </c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 t="s">
        <v>255</v>
      </c>
      <c r="T78" s="193"/>
      <c r="U78" s="194"/>
      <c r="W78" s="195" t="s">
        <v>269</v>
      </c>
      <c r="Z78" s="196"/>
      <c r="AA78" s="196"/>
      <c r="AB78" s="196"/>
      <c r="AC78" s="196"/>
      <c r="AD78" s="196"/>
    </row>
    <row r="79" spans="1:30" ht="30" customHeight="1">
      <c r="A79" s="368"/>
      <c r="B79" s="365"/>
      <c r="C79" s="292" t="s">
        <v>213</v>
      </c>
      <c r="D79" s="167" t="s">
        <v>393</v>
      </c>
      <c r="E79" s="192">
        <v>24</v>
      </c>
      <c r="F79" s="192" t="s">
        <v>264</v>
      </c>
      <c r="G79" s="193"/>
      <c r="H79" s="193"/>
      <c r="I79" s="193"/>
      <c r="J79" s="193"/>
      <c r="K79" s="193"/>
      <c r="L79" s="193"/>
      <c r="M79" s="193"/>
      <c r="N79" s="193"/>
      <c r="O79" s="193" t="s">
        <v>255</v>
      </c>
      <c r="P79" s="193" t="s">
        <v>255</v>
      </c>
      <c r="Q79" s="193"/>
      <c r="R79" s="193"/>
      <c r="S79" s="193"/>
      <c r="T79" s="193"/>
      <c r="U79" s="194"/>
      <c r="X79" s="192" t="s">
        <v>264</v>
      </c>
      <c r="Z79" s="196"/>
      <c r="AA79" s="196"/>
      <c r="AB79" s="196"/>
      <c r="AC79" s="196"/>
      <c r="AD79" s="196"/>
    </row>
    <row r="80" spans="1:30" ht="30" customHeight="1">
      <c r="A80" s="368"/>
      <c r="B80" s="365"/>
      <c r="C80" s="292" t="s">
        <v>213</v>
      </c>
      <c r="D80" s="242" t="s">
        <v>226</v>
      </c>
      <c r="E80" s="192">
        <v>29</v>
      </c>
      <c r="F80" s="192" t="s">
        <v>259</v>
      </c>
      <c r="G80" s="193"/>
      <c r="H80" s="193"/>
      <c r="I80" s="193" t="s">
        <v>255</v>
      </c>
      <c r="J80" s="193" t="s">
        <v>255</v>
      </c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194"/>
      <c r="Y80" s="192" t="s">
        <v>259</v>
      </c>
      <c r="Z80" s="196"/>
      <c r="AA80" s="196"/>
      <c r="AB80" s="196"/>
      <c r="AC80" s="196"/>
      <c r="AD80" s="196"/>
    </row>
    <row r="81" spans="1:30" ht="30" customHeight="1">
      <c r="A81" s="368"/>
      <c r="B81" s="365"/>
      <c r="C81" s="292" t="s">
        <v>213</v>
      </c>
      <c r="D81" s="234" t="s">
        <v>247</v>
      </c>
      <c r="E81" s="192">
        <v>14</v>
      </c>
      <c r="F81" s="192" t="s">
        <v>325</v>
      </c>
      <c r="G81" s="193"/>
      <c r="H81" s="193"/>
      <c r="I81" s="193"/>
      <c r="J81" s="193"/>
      <c r="K81" s="193"/>
      <c r="L81" s="193"/>
      <c r="M81" s="193"/>
      <c r="N81" s="193"/>
      <c r="O81" s="193"/>
      <c r="P81" s="193"/>
      <c r="Q81" s="193"/>
      <c r="R81" s="193"/>
      <c r="S81" s="193"/>
      <c r="T81" s="193" t="s">
        <v>255</v>
      </c>
      <c r="U81" s="194"/>
      <c r="Z81" s="196"/>
      <c r="AA81" s="196"/>
      <c r="AB81" s="196"/>
      <c r="AC81" s="196"/>
      <c r="AD81" s="196"/>
    </row>
    <row r="82" spans="1:30" ht="30" customHeight="1">
      <c r="A82" s="368"/>
      <c r="B82" s="365"/>
      <c r="C82" s="289" t="s">
        <v>210</v>
      </c>
      <c r="D82" s="270" t="s">
        <v>394</v>
      </c>
      <c r="E82" s="192">
        <f>79+48+73</f>
        <v>200</v>
      </c>
      <c r="F82" s="192" t="s">
        <v>386</v>
      </c>
      <c r="G82" s="193"/>
      <c r="H82" s="193"/>
      <c r="I82" s="193" t="s">
        <v>255</v>
      </c>
      <c r="J82" s="193" t="s">
        <v>255</v>
      </c>
      <c r="K82" s="193"/>
      <c r="L82" s="193"/>
      <c r="M82" s="193" t="s">
        <v>255</v>
      </c>
      <c r="N82" s="193" t="s">
        <v>255</v>
      </c>
      <c r="O82" s="193"/>
      <c r="P82" s="193"/>
      <c r="Q82" s="193"/>
      <c r="R82" s="193"/>
      <c r="S82" s="193"/>
      <c r="T82" s="193"/>
      <c r="U82" s="194"/>
      <c r="V82" s="195" t="s">
        <v>261</v>
      </c>
      <c r="W82" s="195" t="s">
        <v>260</v>
      </c>
      <c r="X82" s="195" t="s">
        <v>259</v>
      </c>
      <c r="Y82" s="195" t="s">
        <v>263</v>
      </c>
      <c r="Z82" s="196" t="s">
        <v>264</v>
      </c>
      <c r="AA82" s="196"/>
      <c r="AB82" s="196"/>
      <c r="AC82" s="196"/>
      <c r="AD82" s="196"/>
    </row>
    <row r="83" spans="1:30" ht="30" customHeight="1">
      <c r="A83" s="368"/>
      <c r="B83" s="365"/>
      <c r="C83" s="289" t="s">
        <v>211</v>
      </c>
      <c r="D83" s="271" t="s">
        <v>343</v>
      </c>
      <c r="E83" s="192">
        <v>18</v>
      </c>
      <c r="F83" s="192" t="s">
        <v>267</v>
      </c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4"/>
      <c r="Z83" s="196"/>
      <c r="AA83" s="196"/>
      <c r="AB83" s="196"/>
      <c r="AC83" s="196"/>
      <c r="AD83" s="196"/>
    </row>
    <row r="84" spans="1:30" ht="30" customHeight="1">
      <c r="A84" s="368"/>
      <c r="B84" s="365"/>
      <c r="C84" s="301">
        <v>0.5</v>
      </c>
      <c r="D84" s="213" t="s">
        <v>395</v>
      </c>
      <c r="E84" s="192">
        <v>35</v>
      </c>
      <c r="F84" s="192" t="s">
        <v>263</v>
      </c>
      <c r="G84" s="193"/>
      <c r="H84" s="193"/>
      <c r="I84" s="193"/>
      <c r="J84" s="193"/>
      <c r="K84" s="193"/>
      <c r="L84" s="193"/>
      <c r="M84" s="193" t="s">
        <v>255</v>
      </c>
      <c r="N84" s="193"/>
      <c r="O84" s="193"/>
      <c r="P84" s="193"/>
      <c r="Q84" s="193"/>
      <c r="R84" s="193"/>
      <c r="S84" s="193"/>
      <c r="T84" s="193"/>
      <c r="U84" s="194"/>
      <c r="V84" s="195" t="s">
        <v>263</v>
      </c>
      <c r="Z84" s="196"/>
      <c r="AA84" s="196"/>
      <c r="AB84" s="196"/>
      <c r="AC84" s="196"/>
      <c r="AD84" s="196"/>
    </row>
    <row r="85" spans="1:30" ht="30" customHeight="1">
      <c r="A85" s="368"/>
      <c r="B85" s="365"/>
      <c r="C85" s="301">
        <v>0.5</v>
      </c>
      <c r="D85" s="213" t="s">
        <v>287</v>
      </c>
      <c r="E85" s="192">
        <v>11</v>
      </c>
      <c r="F85" s="192" t="s">
        <v>325</v>
      </c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  <c r="R85" s="193"/>
      <c r="S85" s="193" t="s">
        <v>255</v>
      </c>
      <c r="T85" s="193"/>
      <c r="U85" s="194"/>
      <c r="Z85" s="196"/>
      <c r="AA85" s="196"/>
      <c r="AB85" s="196"/>
      <c r="AC85" s="196"/>
      <c r="AD85" s="196"/>
    </row>
    <row r="86" spans="1:30" ht="30" customHeight="1">
      <c r="A86" s="368"/>
      <c r="B86" s="365"/>
      <c r="C86" s="299" t="s">
        <v>211</v>
      </c>
      <c r="D86" s="243" t="s">
        <v>297</v>
      </c>
      <c r="E86" s="192">
        <v>49</v>
      </c>
      <c r="F86" s="192" t="s">
        <v>356</v>
      </c>
      <c r="G86" s="193"/>
      <c r="H86" s="193"/>
      <c r="I86" s="193"/>
      <c r="J86" s="193"/>
      <c r="K86" s="193"/>
      <c r="L86" s="193"/>
      <c r="M86" s="193"/>
      <c r="N86" s="193"/>
      <c r="O86" s="193"/>
      <c r="P86" s="193"/>
      <c r="Q86" s="193"/>
      <c r="R86" s="193"/>
      <c r="S86" s="193"/>
      <c r="T86" s="193"/>
      <c r="U86" s="194"/>
      <c r="W86" s="195" t="s">
        <v>356</v>
      </c>
      <c r="Z86" s="196"/>
      <c r="AA86" s="196"/>
      <c r="AB86" s="196"/>
      <c r="AC86" s="196"/>
      <c r="AD86" s="196"/>
    </row>
    <row r="87" spans="1:30" ht="30" customHeight="1">
      <c r="A87" s="368"/>
      <c r="B87" s="365"/>
      <c r="C87" s="296" t="s">
        <v>211</v>
      </c>
      <c r="D87" s="213" t="s">
        <v>396</v>
      </c>
      <c r="E87" s="192">
        <v>56</v>
      </c>
      <c r="F87" s="192" t="s">
        <v>325</v>
      </c>
      <c r="G87" s="193"/>
      <c r="H87" s="193"/>
      <c r="I87" s="193"/>
      <c r="J87" s="193"/>
      <c r="K87" s="193"/>
      <c r="L87" s="193"/>
      <c r="M87" s="193"/>
      <c r="N87" s="193"/>
      <c r="O87" s="193" t="s">
        <v>255</v>
      </c>
      <c r="P87" s="193" t="s">
        <v>255</v>
      </c>
      <c r="Q87" s="193"/>
      <c r="R87" s="193"/>
      <c r="S87" s="193"/>
      <c r="T87" s="193"/>
      <c r="U87" s="194"/>
      <c r="Z87" s="196"/>
      <c r="AA87" s="196"/>
      <c r="AB87" s="196"/>
      <c r="AC87" s="196"/>
      <c r="AD87" s="196"/>
    </row>
    <row r="88" spans="1:33" ht="30" customHeight="1">
      <c r="A88" s="368"/>
      <c r="B88" s="365"/>
      <c r="C88" s="292" t="s">
        <v>212</v>
      </c>
      <c r="D88" s="167" t="s">
        <v>349</v>
      </c>
      <c r="E88" s="192">
        <v>41</v>
      </c>
      <c r="F88" s="192" t="s">
        <v>270</v>
      </c>
      <c r="G88" s="238"/>
      <c r="H88" s="238"/>
      <c r="I88" s="238"/>
      <c r="J88" s="238"/>
      <c r="K88" s="238"/>
      <c r="L88" s="238"/>
      <c r="M88" s="238"/>
      <c r="N88" s="238"/>
      <c r="O88" s="238"/>
      <c r="P88" s="238"/>
      <c r="Q88" s="238"/>
      <c r="R88" s="238"/>
      <c r="S88" s="238"/>
      <c r="T88" s="238" t="s">
        <v>255</v>
      </c>
      <c r="U88" s="239"/>
      <c r="V88" s="235"/>
      <c r="W88" s="235"/>
      <c r="X88" s="235" t="s">
        <v>270</v>
      </c>
      <c r="Y88" s="235"/>
      <c r="Z88" s="236"/>
      <c r="AA88" s="236"/>
      <c r="AB88" s="236"/>
      <c r="AC88" s="236"/>
      <c r="AD88" s="236"/>
      <c r="AG88" s="116"/>
    </row>
    <row r="89" spans="1:33" ht="30" customHeight="1">
      <c r="A89" s="368"/>
      <c r="B89" s="365"/>
      <c r="C89" s="292" t="s">
        <v>212</v>
      </c>
      <c r="D89" s="167" t="s">
        <v>350</v>
      </c>
      <c r="E89" s="192">
        <v>16</v>
      </c>
      <c r="F89" s="192" t="s">
        <v>261</v>
      </c>
      <c r="G89" s="193"/>
      <c r="H89" s="193"/>
      <c r="I89" s="193"/>
      <c r="J89" s="193" t="s">
        <v>255</v>
      </c>
      <c r="K89" s="193"/>
      <c r="L89" s="193"/>
      <c r="M89" s="193"/>
      <c r="N89" s="193"/>
      <c r="O89" s="193"/>
      <c r="P89" s="193"/>
      <c r="Q89" s="193"/>
      <c r="R89" s="193"/>
      <c r="S89" s="193"/>
      <c r="T89" s="193"/>
      <c r="U89" s="194"/>
      <c r="Z89" s="196"/>
      <c r="AA89" s="196"/>
      <c r="AB89" s="196"/>
      <c r="AC89" s="196"/>
      <c r="AD89" s="196"/>
      <c r="AG89" s="116"/>
    </row>
    <row r="90" spans="1:33" s="116" customFormat="1" ht="30" customHeight="1">
      <c r="A90" s="368"/>
      <c r="B90" s="365"/>
      <c r="C90" s="292" t="s">
        <v>212</v>
      </c>
      <c r="D90" s="167" t="s">
        <v>227</v>
      </c>
      <c r="E90" s="192">
        <v>54</v>
      </c>
      <c r="F90" s="192" t="s">
        <v>356</v>
      </c>
      <c r="G90" s="193" t="s">
        <v>255</v>
      </c>
      <c r="H90" s="193"/>
      <c r="I90" s="193"/>
      <c r="J90" s="193"/>
      <c r="K90" s="193"/>
      <c r="L90" s="193"/>
      <c r="M90" s="193"/>
      <c r="N90" s="193"/>
      <c r="O90" s="193"/>
      <c r="P90" s="193"/>
      <c r="Q90" s="193"/>
      <c r="R90" s="193"/>
      <c r="S90" s="193"/>
      <c r="T90" s="193"/>
      <c r="U90" s="194"/>
      <c r="V90" s="195"/>
      <c r="X90" s="195"/>
      <c r="Y90" s="195" t="s">
        <v>356</v>
      </c>
      <c r="Z90" s="196"/>
      <c r="AA90" s="196"/>
      <c r="AB90" s="196"/>
      <c r="AC90" s="196"/>
      <c r="AD90" s="196"/>
      <c r="AG90" s="115"/>
    </row>
    <row r="91" spans="1:33" s="116" customFormat="1" ht="30" customHeight="1">
      <c r="A91" s="368"/>
      <c r="B91" s="365"/>
      <c r="C91" s="292" t="s">
        <v>212</v>
      </c>
      <c r="D91" s="242" t="s">
        <v>397</v>
      </c>
      <c r="E91" s="192">
        <v>76</v>
      </c>
      <c r="F91" s="192" t="s">
        <v>308</v>
      </c>
      <c r="G91" s="238"/>
      <c r="H91" s="238"/>
      <c r="I91" s="238"/>
      <c r="J91" s="238"/>
      <c r="K91" s="238"/>
      <c r="L91" s="238"/>
      <c r="M91" s="238" t="s">
        <v>255</v>
      </c>
      <c r="N91" s="238" t="s">
        <v>255</v>
      </c>
      <c r="O91" s="238"/>
      <c r="P91" s="238"/>
      <c r="Q91" s="238"/>
      <c r="R91" s="238"/>
      <c r="S91" s="238"/>
      <c r="T91" s="238"/>
      <c r="U91" s="239"/>
      <c r="V91" s="235" t="s">
        <v>264</v>
      </c>
      <c r="W91" s="235"/>
      <c r="X91" s="235"/>
      <c r="Z91" s="236" t="s">
        <v>263</v>
      </c>
      <c r="AA91" s="236"/>
      <c r="AB91" s="236"/>
      <c r="AC91" s="236"/>
      <c r="AD91" s="236"/>
      <c r="AG91" s="115"/>
    </row>
    <row r="92" spans="1:33" s="116" customFormat="1" ht="30" customHeight="1" thickBot="1">
      <c r="A92" s="368"/>
      <c r="B92" s="365"/>
      <c r="C92" s="302" t="s">
        <v>212</v>
      </c>
      <c r="D92" s="272" t="s">
        <v>367</v>
      </c>
      <c r="E92" s="192"/>
      <c r="F92" s="192" t="s">
        <v>303</v>
      </c>
      <c r="G92" s="193" t="s">
        <v>255</v>
      </c>
      <c r="H92" s="193" t="s">
        <v>255</v>
      </c>
      <c r="I92" s="193" t="s">
        <v>255</v>
      </c>
      <c r="J92" s="193" t="s">
        <v>255</v>
      </c>
      <c r="K92" s="193"/>
      <c r="L92" s="193"/>
      <c r="M92" s="193" t="s">
        <v>255</v>
      </c>
      <c r="N92" s="193" t="s">
        <v>255</v>
      </c>
      <c r="O92" s="193"/>
      <c r="P92" s="193"/>
      <c r="Q92" s="193"/>
      <c r="R92" s="193"/>
      <c r="S92" s="193"/>
      <c r="T92" s="193"/>
      <c r="U92" s="194"/>
      <c r="V92" s="195"/>
      <c r="W92" s="195"/>
      <c r="X92" s="195"/>
      <c r="Y92" s="195"/>
      <c r="Z92" s="196"/>
      <c r="AA92" s="196"/>
      <c r="AB92" s="196"/>
      <c r="AC92" s="196"/>
      <c r="AD92" s="196"/>
      <c r="AG92" s="115"/>
    </row>
    <row r="93" spans="1:33" ht="30" customHeight="1">
      <c r="A93" s="368"/>
      <c r="B93" s="365"/>
      <c r="C93" s="289" t="s">
        <v>208</v>
      </c>
      <c r="D93" s="271" t="s">
        <v>221</v>
      </c>
      <c r="E93" s="192">
        <f>71+44+23</f>
        <v>138</v>
      </c>
      <c r="F93" s="192" t="s">
        <v>432</v>
      </c>
      <c r="G93" s="193"/>
      <c r="H93" s="193"/>
      <c r="I93" s="193"/>
      <c r="J93" s="193"/>
      <c r="K93" s="193"/>
      <c r="L93" s="193"/>
      <c r="M93" s="193"/>
      <c r="N93" s="193"/>
      <c r="O93" s="193" t="s">
        <v>255</v>
      </c>
      <c r="P93" s="193"/>
      <c r="Q93" s="193"/>
      <c r="R93" s="193"/>
      <c r="S93" s="193"/>
      <c r="T93" s="193"/>
      <c r="U93" s="194"/>
      <c r="W93" s="195" t="s">
        <v>257</v>
      </c>
      <c r="X93" s="195" t="s">
        <v>258</v>
      </c>
      <c r="Y93" s="195" t="s">
        <v>356</v>
      </c>
      <c r="Z93" s="196"/>
      <c r="AA93" s="196"/>
      <c r="AB93" s="196"/>
      <c r="AC93" s="196"/>
      <c r="AD93" s="196"/>
      <c r="AG93" s="116"/>
    </row>
    <row r="94" spans="1:33" ht="30" customHeight="1">
      <c r="A94" s="368"/>
      <c r="B94" s="365"/>
      <c r="C94" s="299" t="s">
        <v>214</v>
      </c>
      <c r="D94" s="244" t="s">
        <v>234</v>
      </c>
      <c r="E94" s="192">
        <v>16</v>
      </c>
      <c r="F94" s="192" t="s">
        <v>325</v>
      </c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 t="s">
        <v>255</v>
      </c>
      <c r="T94" s="193"/>
      <c r="U94" s="194"/>
      <c r="Z94" s="196"/>
      <c r="AA94" s="196"/>
      <c r="AB94" s="196"/>
      <c r="AC94" s="196"/>
      <c r="AD94" s="196"/>
      <c r="AG94" s="116"/>
    </row>
    <row r="95" spans="1:30" ht="30" customHeight="1">
      <c r="A95" s="368"/>
      <c r="B95" s="365"/>
      <c r="C95" s="299" t="s">
        <v>214</v>
      </c>
      <c r="D95" s="213" t="s">
        <v>286</v>
      </c>
      <c r="E95" s="192">
        <v>16</v>
      </c>
      <c r="F95" s="192" t="s">
        <v>325</v>
      </c>
      <c r="G95" s="193"/>
      <c r="H95" s="193"/>
      <c r="I95" s="193" t="s">
        <v>255</v>
      </c>
      <c r="J95" s="193" t="s">
        <v>255</v>
      </c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4"/>
      <c r="Z95" s="196"/>
      <c r="AA95" s="196"/>
      <c r="AB95" s="196"/>
      <c r="AC95" s="196"/>
      <c r="AD95" s="196"/>
    </row>
    <row r="96" spans="1:30" ht="30" customHeight="1">
      <c r="A96" s="368"/>
      <c r="B96" s="365"/>
      <c r="C96" s="299" t="s">
        <v>214</v>
      </c>
      <c r="D96" s="213" t="s">
        <v>288</v>
      </c>
      <c r="E96" s="192">
        <v>39</v>
      </c>
      <c r="F96" s="192" t="s">
        <v>259</v>
      </c>
      <c r="G96" s="193"/>
      <c r="H96" s="193"/>
      <c r="I96" s="193"/>
      <c r="J96" s="193"/>
      <c r="K96" s="193"/>
      <c r="L96" s="193"/>
      <c r="M96" s="193" t="s">
        <v>255</v>
      </c>
      <c r="N96" s="193"/>
      <c r="O96" s="193"/>
      <c r="P96" s="193"/>
      <c r="Q96" s="193"/>
      <c r="R96" s="193"/>
      <c r="S96" s="193"/>
      <c r="T96" s="193"/>
      <c r="U96" s="194"/>
      <c r="Z96" s="195" t="s">
        <v>259</v>
      </c>
      <c r="AA96" s="196"/>
      <c r="AB96" s="196"/>
      <c r="AC96" s="196"/>
      <c r="AD96" s="196"/>
    </row>
    <row r="97" spans="1:30" ht="30" customHeight="1">
      <c r="A97" s="368"/>
      <c r="B97" s="365"/>
      <c r="C97" s="299" t="s">
        <v>214</v>
      </c>
      <c r="D97" s="317" t="s">
        <v>368</v>
      </c>
      <c r="E97" s="318">
        <v>31</v>
      </c>
      <c r="F97" s="318" t="s">
        <v>263</v>
      </c>
      <c r="U97" s="239"/>
      <c r="V97" s="319" t="s">
        <v>263</v>
      </c>
      <c r="W97" s="319"/>
      <c r="X97" s="319"/>
      <c r="Y97" s="319"/>
      <c r="Z97" s="320"/>
      <c r="AA97" s="320"/>
      <c r="AB97" s="320"/>
      <c r="AC97" s="320"/>
      <c r="AD97" s="320"/>
    </row>
    <row r="98" spans="1:30" ht="30" customHeight="1" thickBot="1">
      <c r="A98" s="369"/>
      <c r="B98" s="366"/>
      <c r="C98" s="321" t="s">
        <v>214</v>
      </c>
      <c r="D98" s="323" t="s">
        <v>418</v>
      </c>
      <c r="E98" s="325">
        <v>47</v>
      </c>
      <c r="F98" s="325" t="s">
        <v>257</v>
      </c>
      <c r="G98" s="324"/>
      <c r="H98" s="322"/>
      <c r="I98" s="322"/>
      <c r="J98" s="322"/>
      <c r="K98" s="322"/>
      <c r="L98" s="322"/>
      <c r="M98" s="322"/>
      <c r="N98" s="322"/>
      <c r="O98" s="322"/>
      <c r="P98" s="322"/>
      <c r="Q98" s="322"/>
      <c r="R98" s="322"/>
      <c r="S98" s="322"/>
      <c r="T98" s="322"/>
      <c r="U98" s="322"/>
      <c r="V98" s="322"/>
      <c r="W98" s="319" t="s">
        <v>257</v>
      </c>
      <c r="X98" s="322"/>
      <c r="Y98" s="322"/>
      <c r="Z98" s="322"/>
      <c r="AA98" s="322"/>
      <c r="AB98" s="322"/>
      <c r="AC98" s="322"/>
      <c r="AD98" s="322"/>
    </row>
    <row r="99" spans="1:30" ht="30" customHeight="1">
      <c r="A99" s="375">
        <v>45043</v>
      </c>
      <c r="B99" s="375" t="s">
        <v>205</v>
      </c>
      <c r="C99" s="315" t="s">
        <v>209</v>
      </c>
      <c r="D99" s="312" t="s">
        <v>328</v>
      </c>
      <c r="E99" s="316">
        <f>54+34</f>
        <v>88</v>
      </c>
      <c r="F99" s="316" t="s">
        <v>327</v>
      </c>
      <c r="G99" s="193"/>
      <c r="H99" s="193"/>
      <c r="I99" s="193"/>
      <c r="J99" s="193"/>
      <c r="K99" s="193"/>
      <c r="L99" s="193"/>
      <c r="M99" s="193"/>
      <c r="N99" s="193"/>
      <c r="O99" s="193"/>
      <c r="P99" s="193"/>
      <c r="Q99" s="193"/>
      <c r="R99" s="193" t="s">
        <v>255</v>
      </c>
      <c r="S99" s="193"/>
      <c r="T99" s="193"/>
      <c r="U99" s="194"/>
      <c r="V99" s="240"/>
      <c r="W99" s="240"/>
      <c r="X99" s="240"/>
      <c r="Y99" s="240"/>
      <c r="Z99" s="241"/>
      <c r="AA99" s="241"/>
      <c r="AB99" s="241"/>
      <c r="AC99" s="241"/>
      <c r="AD99" s="241"/>
    </row>
    <row r="100" spans="1:30" ht="30" customHeight="1">
      <c r="A100" s="374"/>
      <c r="B100" s="374"/>
      <c r="C100" s="297" t="s">
        <v>209</v>
      </c>
      <c r="D100" s="273" t="s">
        <v>398</v>
      </c>
      <c r="E100" s="192">
        <v>40</v>
      </c>
      <c r="F100" s="192" t="s">
        <v>270</v>
      </c>
      <c r="G100" s="193"/>
      <c r="H100" s="193"/>
      <c r="I100" s="193"/>
      <c r="J100" s="193"/>
      <c r="K100" s="193"/>
      <c r="L100" s="193"/>
      <c r="M100" s="193"/>
      <c r="N100" s="193"/>
      <c r="O100" s="193"/>
      <c r="P100" s="193"/>
      <c r="Q100" s="193"/>
      <c r="R100" s="193"/>
      <c r="S100" s="193"/>
      <c r="T100" s="193"/>
      <c r="U100" s="194"/>
      <c r="X100" s="195" t="s">
        <v>270</v>
      </c>
      <c r="Z100" s="196"/>
      <c r="AA100" s="196"/>
      <c r="AB100" s="196"/>
      <c r="AC100" s="196"/>
      <c r="AD100" s="196"/>
    </row>
    <row r="101" spans="1:30" ht="30" customHeight="1">
      <c r="A101" s="374"/>
      <c r="B101" s="374"/>
      <c r="C101" s="297" t="s">
        <v>213</v>
      </c>
      <c r="D101" s="273" t="s">
        <v>340</v>
      </c>
      <c r="E101" s="192">
        <v>35</v>
      </c>
      <c r="F101" s="192" t="s">
        <v>265</v>
      </c>
      <c r="G101" s="193"/>
      <c r="H101" s="238"/>
      <c r="I101" s="193"/>
      <c r="J101" s="193" t="s">
        <v>255</v>
      </c>
      <c r="K101" s="193"/>
      <c r="L101" s="193"/>
      <c r="M101" s="193"/>
      <c r="N101" s="193"/>
      <c r="O101" s="193"/>
      <c r="P101" s="193"/>
      <c r="Q101" s="193"/>
      <c r="R101" s="193"/>
      <c r="S101" s="193"/>
      <c r="T101" s="193"/>
      <c r="U101" s="194"/>
      <c r="Y101" s="196" t="s">
        <v>265</v>
      </c>
      <c r="AA101" s="196"/>
      <c r="AB101" s="196"/>
      <c r="AC101" s="196"/>
      <c r="AD101" s="196"/>
    </row>
    <row r="102" spans="1:30" ht="30" customHeight="1">
      <c r="A102" s="374"/>
      <c r="B102" s="374"/>
      <c r="C102" s="282" t="s">
        <v>213</v>
      </c>
      <c r="D102" s="268" t="s">
        <v>339</v>
      </c>
      <c r="E102" s="192">
        <v>11</v>
      </c>
      <c r="F102" s="192" t="s">
        <v>263</v>
      </c>
      <c r="G102" s="193"/>
      <c r="H102" s="238"/>
      <c r="I102" s="193"/>
      <c r="J102" s="193"/>
      <c r="K102" s="193"/>
      <c r="L102" s="193"/>
      <c r="M102" s="193"/>
      <c r="N102" s="193"/>
      <c r="O102" s="193"/>
      <c r="P102" s="193"/>
      <c r="Q102" s="193"/>
      <c r="R102" s="193"/>
      <c r="S102" s="193"/>
      <c r="T102" s="193"/>
      <c r="U102" s="194"/>
      <c r="Z102" s="196"/>
      <c r="AA102" s="196"/>
      <c r="AB102" s="196"/>
      <c r="AC102" s="196"/>
      <c r="AD102" s="196"/>
    </row>
    <row r="103" spans="1:30" ht="30" customHeight="1">
      <c r="A103" s="374"/>
      <c r="B103" s="374"/>
      <c r="C103" s="292" t="s">
        <v>213</v>
      </c>
      <c r="D103" s="245" t="s">
        <v>284</v>
      </c>
      <c r="E103" s="192">
        <v>52</v>
      </c>
      <c r="F103" s="192" t="s">
        <v>356</v>
      </c>
      <c r="G103" s="193"/>
      <c r="H103" s="238"/>
      <c r="I103" s="193"/>
      <c r="J103" s="193"/>
      <c r="K103" s="193"/>
      <c r="L103" s="193"/>
      <c r="M103" s="193"/>
      <c r="N103" s="193"/>
      <c r="O103" s="193"/>
      <c r="P103" s="193"/>
      <c r="Q103" s="193"/>
      <c r="R103" s="193"/>
      <c r="S103" s="193"/>
      <c r="T103" s="193" t="s">
        <v>255</v>
      </c>
      <c r="U103" s="194"/>
      <c r="Z103" s="196" t="s">
        <v>356</v>
      </c>
      <c r="AA103" s="196"/>
      <c r="AB103" s="196"/>
      <c r="AC103" s="196"/>
      <c r="AD103" s="196"/>
    </row>
    <row r="104" spans="1:30" ht="30" customHeight="1">
      <c r="A104" s="374"/>
      <c r="B104" s="374"/>
      <c r="C104" s="292" t="s">
        <v>213</v>
      </c>
      <c r="D104" s="245" t="s">
        <v>248</v>
      </c>
      <c r="E104" s="192">
        <v>52</v>
      </c>
      <c r="F104" s="192" t="s">
        <v>327</v>
      </c>
      <c r="G104" s="193"/>
      <c r="H104" s="193"/>
      <c r="I104" s="193"/>
      <c r="J104" s="193"/>
      <c r="K104" s="193"/>
      <c r="L104" s="193"/>
      <c r="M104" s="193"/>
      <c r="N104" s="193"/>
      <c r="O104" s="193"/>
      <c r="P104" s="193"/>
      <c r="Q104" s="193"/>
      <c r="R104" s="193"/>
      <c r="S104" s="193"/>
      <c r="T104" s="193"/>
      <c r="U104" s="194"/>
      <c r="V104" s="194"/>
      <c r="Z104" s="196"/>
      <c r="AA104" s="196"/>
      <c r="AB104" s="196"/>
      <c r="AC104" s="196"/>
      <c r="AD104" s="196"/>
    </row>
    <row r="105" spans="1:30" ht="30" customHeight="1">
      <c r="A105" s="374"/>
      <c r="B105" s="374"/>
      <c r="C105" s="282" t="s">
        <v>210</v>
      </c>
      <c r="D105" s="268" t="s">
        <v>220</v>
      </c>
      <c r="E105" s="192">
        <f>58+23+25+60</f>
        <v>166</v>
      </c>
      <c r="F105" s="192" t="s">
        <v>307</v>
      </c>
      <c r="G105" s="193"/>
      <c r="H105" s="193"/>
      <c r="I105" s="193"/>
      <c r="J105" s="193"/>
      <c r="K105" s="193"/>
      <c r="L105" s="193"/>
      <c r="M105" s="193"/>
      <c r="N105" s="193"/>
      <c r="O105" s="193" t="s">
        <v>255</v>
      </c>
      <c r="P105" s="193" t="s">
        <v>255</v>
      </c>
      <c r="Q105" s="193"/>
      <c r="R105" s="193"/>
      <c r="S105" s="193"/>
      <c r="T105" s="193"/>
      <c r="U105" s="194"/>
      <c r="V105" s="195" t="s">
        <v>264</v>
      </c>
      <c r="W105" s="195" t="s">
        <v>263</v>
      </c>
      <c r="X105" s="195" t="s">
        <v>259</v>
      </c>
      <c r="Y105" s="196" t="s">
        <v>260</v>
      </c>
      <c r="AA105" s="196"/>
      <c r="AB105" s="196"/>
      <c r="AC105" s="196"/>
      <c r="AD105" s="196"/>
    </row>
    <row r="106" spans="1:30" ht="30" customHeight="1">
      <c r="A106" s="374"/>
      <c r="B106" s="374"/>
      <c r="C106" s="296" t="s">
        <v>211</v>
      </c>
      <c r="D106" s="246" t="s">
        <v>399</v>
      </c>
      <c r="E106" s="192">
        <v>43</v>
      </c>
      <c r="F106" s="192" t="s">
        <v>265</v>
      </c>
      <c r="G106" s="193"/>
      <c r="H106" s="238"/>
      <c r="I106" s="193"/>
      <c r="J106" s="193"/>
      <c r="K106" s="193"/>
      <c r="L106" s="193"/>
      <c r="M106" s="193" t="s">
        <v>255</v>
      </c>
      <c r="N106" s="193"/>
      <c r="O106" s="193"/>
      <c r="P106" s="193"/>
      <c r="Q106" s="193"/>
      <c r="R106" s="193"/>
      <c r="S106" s="193"/>
      <c r="T106" s="193"/>
      <c r="U106" s="194"/>
      <c r="Z106" s="195" t="s">
        <v>265</v>
      </c>
      <c r="AA106" s="196"/>
      <c r="AB106" s="196"/>
      <c r="AC106" s="196"/>
      <c r="AD106" s="196"/>
    </row>
    <row r="107" spans="1:30" ht="30" customHeight="1">
      <c r="A107" s="374"/>
      <c r="B107" s="374"/>
      <c r="C107" s="296" t="s">
        <v>211</v>
      </c>
      <c r="D107" s="246" t="s">
        <v>253</v>
      </c>
      <c r="E107" s="192">
        <v>37</v>
      </c>
      <c r="F107" s="192" t="s">
        <v>263</v>
      </c>
      <c r="G107" s="193"/>
      <c r="H107" s="193"/>
      <c r="I107" s="193"/>
      <c r="J107" s="193"/>
      <c r="K107" s="193"/>
      <c r="L107" s="193"/>
      <c r="M107" s="193"/>
      <c r="N107" s="193"/>
      <c r="O107" s="193"/>
      <c r="P107" s="193"/>
      <c r="Q107" s="193"/>
      <c r="R107" s="193"/>
      <c r="S107" s="193" t="s">
        <v>255</v>
      </c>
      <c r="T107" s="193"/>
      <c r="U107" s="194"/>
      <c r="V107" s="195" t="s">
        <v>263</v>
      </c>
      <c r="Z107" s="196"/>
      <c r="AA107" s="196"/>
      <c r="AB107" s="196"/>
      <c r="AC107" s="196"/>
      <c r="AD107" s="196"/>
    </row>
    <row r="108" spans="1:30" ht="30" customHeight="1">
      <c r="A108" s="374"/>
      <c r="B108" s="374"/>
      <c r="C108" s="296" t="s">
        <v>211</v>
      </c>
      <c r="D108" s="246" t="s">
        <v>295</v>
      </c>
      <c r="E108" s="192">
        <v>4</v>
      </c>
      <c r="F108" s="192" t="s">
        <v>325</v>
      </c>
      <c r="G108" s="193"/>
      <c r="H108" s="193"/>
      <c r="I108" s="193"/>
      <c r="J108" s="193"/>
      <c r="K108" s="193"/>
      <c r="L108" s="193"/>
      <c r="M108" s="193" t="s">
        <v>255</v>
      </c>
      <c r="N108" s="193"/>
      <c r="O108" s="193"/>
      <c r="P108" s="193"/>
      <c r="Q108" s="193"/>
      <c r="R108" s="193"/>
      <c r="S108" s="193"/>
      <c r="T108" s="193"/>
      <c r="U108" s="194"/>
      <c r="Z108" s="196"/>
      <c r="AA108" s="196"/>
      <c r="AB108" s="196"/>
      <c r="AC108" s="196"/>
      <c r="AD108" s="196"/>
    </row>
    <row r="109" spans="1:30" ht="30" customHeight="1">
      <c r="A109" s="374"/>
      <c r="B109" s="374"/>
      <c r="C109" s="297" t="s">
        <v>207</v>
      </c>
      <c r="D109" s="267" t="s">
        <v>400</v>
      </c>
      <c r="E109" s="192">
        <v>45</v>
      </c>
      <c r="F109" s="192" t="s">
        <v>356</v>
      </c>
      <c r="G109" s="193"/>
      <c r="H109" s="193"/>
      <c r="I109" s="193" t="s">
        <v>255</v>
      </c>
      <c r="J109" s="193"/>
      <c r="K109" s="193"/>
      <c r="L109" s="193"/>
      <c r="M109" s="193"/>
      <c r="N109" s="193"/>
      <c r="O109" s="193"/>
      <c r="P109" s="193"/>
      <c r="Q109" s="193"/>
      <c r="R109" s="193"/>
      <c r="S109" s="193"/>
      <c r="T109" s="193"/>
      <c r="U109" s="194"/>
      <c r="W109" s="196" t="s">
        <v>356</v>
      </c>
      <c r="AA109" s="196"/>
      <c r="AB109" s="196"/>
      <c r="AC109" s="196"/>
      <c r="AD109" s="196"/>
    </row>
    <row r="110" spans="1:30" ht="30" customHeight="1" thickBot="1">
      <c r="A110" s="374"/>
      <c r="B110" s="374"/>
      <c r="C110" s="287" t="s">
        <v>212</v>
      </c>
      <c r="D110" s="224" t="s">
        <v>244</v>
      </c>
      <c r="E110" s="192">
        <v>32</v>
      </c>
      <c r="F110" s="192" t="s">
        <v>269</v>
      </c>
      <c r="U110" s="227"/>
      <c r="V110" s="228"/>
      <c r="W110" s="228"/>
      <c r="X110" s="228" t="s">
        <v>269</v>
      </c>
      <c r="Y110" s="228"/>
      <c r="Z110" s="229"/>
      <c r="AA110" s="229"/>
      <c r="AB110" s="229"/>
      <c r="AC110" s="229"/>
      <c r="AD110" s="229"/>
    </row>
    <row r="111" spans="1:30" ht="30" customHeight="1" thickBot="1">
      <c r="A111" s="374"/>
      <c r="B111" s="374"/>
      <c r="C111" s="302" t="s">
        <v>318</v>
      </c>
      <c r="D111" s="274" t="s">
        <v>369</v>
      </c>
      <c r="E111" s="192"/>
      <c r="F111" s="192" t="s">
        <v>303</v>
      </c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  <c r="R111" s="193"/>
      <c r="S111" s="193"/>
      <c r="T111" s="193"/>
      <c r="U111" s="194"/>
      <c r="V111" s="194"/>
      <c r="Z111" s="196"/>
      <c r="AA111" s="196"/>
      <c r="AB111" s="196"/>
      <c r="AC111" s="196"/>
      <c r="AD111" s="196"/>
    </row>
    <row r="112" spans="1:30" ht="30" customHeight="1">
      <c r="A112" s="374"/>
      <c r="B112" s="374"/>
      <c r="C112" s="288" t="s">
        <v>208</v>
      </c>
      <c r="D112" s="275" t="s">
        <v>364</v>
      </c>
      <c r="E112" s="192">
        <f>9+66</f>
        <v>75</v>
      </c>
      <c r="F112" s="192" t="s">
        <v>308</v>
      </c>
      <c r="G112" s="193"/>
      <c r="H112" s="193"/>
      <c r="I112" s="193"/>
      <c r="J112" s="193"/>
      <c r="K112" s="193"/>
      <c r="L112" s="193"/>
      <c r="M112" s="193" t="s">
        <v>302</v>
      </c>
      <c r="N112" s="193"/>
      <c r="O112" s="193"/>
      <c r="P112" s="193"/>
      <c r="Q112" s="193"/>
      <c r="R112" s="193"/>
      <c r="S112" s="193"/>
      <c r="T112" s="193"/>
      <c r="U112" s="194"/>
      <c r="Y112" s="195" t="s">
        <v>263</v>
      </c>
      <c r="Z112" s="196" t="s">
        <v>264</v>
      </c>
      <c r="AA112" s="196"/>
      <c r="AB112" s="196"/>
      <c r="AC112" s="196"/>
      <c r="AD112" s="196"/>
    </row>
    <row r="113" spans="1:30" ht="30" customHeight="1">
      <c r="A113" s="374"/>
      <c r="B113" s="374"/>
      <c r="C113" s="289" t="s">
        <v>208</v>
      </c>
      <c r="D113" s="275" t="s">
        <v>334</v>
      </c>
      <c r="E113" s="192">
        <v>28</v>
      </c>
      <c r="F113" s="192" t="s">
        <v>267</v>
      </c>
      <c r="G113" s="193"/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  <c r="R113" s="193"/>
      <c r="S113" s="193"/>
      <c r="T113" s="193"/>
      <c r="U113" s="194"/>
      <c r="Z113" s="196"/>
      <c r="AA113" s="196"/>
      <c r="AB113" s="196"/>
      <c r="AC113" s="196"/>
      <c r="AD113" s="196"/>
    </row>
    <row r="114" spans="1:30" ht="30" customHeight="1">
      <c r="A114" s="374"/>
      <c r="B114" s="374"/>
      <c r="C114" s="289" t="s">
        <v>208</v>
      </c>
      <c r="D114" s="266" t="s">
        <v>256</v>
      </c>
      <c r="E114" s="192">
        <v>24</v>
      </c>
      <c r="F114" s="192" t="s">
        <v>261</v>
      </c>
      <c r="G114" s="193"/>
      <c r="H114" s="193"/>
      <c r="I114" s="193"/>
      <c r="J114" s="193"/>
      <c r="K114" s="193"/>
      <c r="L114" s="193"/>
      <c r="M114" s="193"/>
      <c r="N114" s="193"/>
      <c r="O114" s="193" t="s">
        <v>255</v>
      </c>
      <c r="P114" s="193"/>
      <c r="Q114" s="193"/>
      <c r="R114" s="193"/>
      <c r="S114" s="193"/>
      <c r="T114" s="193"/>
      <c r="U114" s="194"/>
      <c r="Z114" s="196"/>
      <c r="AA114" s="196"/>
      <c r="AB114" s="196"/>
      <c r="AC114" s="196"/>
      <c r="AD114" s="196"/>
    </row>
    <row r="115" spans="1:30" ht="30" customHeight="1" thickBot="1">
      <c r="A115" s="374"/>
      <c r="B115" s="374"/>
      <c r="C115" s="303" t="s">
        <v>214</v>
      </c>
      <c r="D115" s="243" t="s">
        <v>401</v>
      </c>
      <c r="E115" s="192">
        <v>29</v>
      </c>
      <c r="F115" s="247" t="s">
        <v>325</v>
      </c>
      <c r="G115" s="226"/>
      <c r="H115" s="226"/>
      <c r="I115" s="226"/>
      <c r="J115" s="226"/>
      <c r="K115" s="226"/>
      <c r="L115" s="226"/>
      <c r="M115" s="226"/>
      <c r="N115" s="226"/>
      <c r="O115" s="226"/>
      <c r="P115" s="226"/>
      <c r="Q115" s="226"/>
      <c r="R115" s="226"/>
      <c r="S115" s="226"/>
      <c r="T115" s="226"/>
      <c r="U115" s="227"/>
      <c r="V115" s="228"/>
      <c r="W115" s="228"/>
      <c r="X115" s="228"/>
      <c r="Y115" s="228"/>
      <c r="Z115" s="229"/>
      <c r="AA115" s="229"/>
      <c r="AB115" s="229"/>
      <c r="AC115" s="229"/>
      <c r="AD115" s="229"/>
    </row>
    <row r="116" spans="1:30" ht="30" customHeight="1" thickBot="1">
      <c r="A116" s="374"/>
      <c r="B116" s="374"/>
      <c r="C116" s="304" t="s">
        <v>214</v>
      </c>
      <c r="D116" s="248" t="s">
        <v>357</v>
      </c>
      <c r="E116" s="247">
        <v>7</v>
      </c>
      <c r="F116" s="192" t="s">
        <v>325</v>
      </c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  <c r="R116" s="193"/>
      <c r="S116" s="193"/>
      <c r="T116" s="193"/>
      <c r="U116" s="194"/>
      <c r="V116" s="306"/>
      <c r="W116" s="306"/>
      <c r="X116" s="306"/>
      <c r="Y116" s="306"/>
      <c r="Z116" s="307"/>
      <c r="AA116" s="307"/>
      <c r="AB116" s="307"/>
      <c r="AC116" s="307"/>
      <c r="AD116" s="307"/>
    </row>
    <row r="117" spans="1:30" ht="30" customHeight="1" thickBot="1">
      <c r="A117" s="374"/>
      <c r="B117" s="374"/>
      <c r="C117" s="299" t="s">
        <v>214</v>
      </c>
      <c r="D117" s="207" t="s">
        <v>402</v>
      </c>
      <c r="E117" s="192">
        <v>40</v>
      </c>
      <c r="F117" s="192" t="s">
        <v>264</v>
      </c>
      <c r="G117" s="249"/>
      <c r="H117" s="249"/>
      <c r="I117" s="249"/>
      <c r="J117" s="249"/>
      <c r="K117" s="249"/>
      <c r="L117" s="249"/>
      <c r="M117" s="249"/>
      <c r="N117" s="249"/>
      <c r="O117" s="249"/>
      <c r="P117" s="249"/>
      <c r="Q117" s="249"/>
      <c r="R117" s="249" t="s">
        <v>255</v>
      </c>
      <c r="S117" s="249"/>
      <c r="T117" s="249"/>
      <c r="U117" s="230"/>
      <c r="V117" s="115"/>
      <c r="W117" s="231"/>
      <c r="X117" s="231"/>
      <c r="Y117" s="231"/>
      <c r="Z117" s="192" t="s">
        <v>264</v>
      </c>
      <c r="AA117" s="232"/>
      <c r="AB117" s="232"/>
      <c r="AC117" s="232"/>
      <c r="AD117" s="232"/>
    </row>
    <row r="118" spans="1:30" ht="30" customHeight="1" thickBot="1">
      <c r="A118" s="374"/>
      <c r="B118" s="374"/>
      <c r="C118" s="263" t="s">
        <v>214</v>
      </c>
      <c r="D118" s="276" t="s">
        <v>403</v>
      </c>
      <c r="E118" s="192">
        <v>46</v>
      </c>
      <c r="F118" s="192" t="s">
        <v>257</v>
      </c>
      <c r="G118" s="193" t="s">
        <v>255</v>
      </c>
      <c r="H118" s="193" t="s">
        <v>255</v>
      </c>
      <c r="I118" s="193" t="s">
        <v>255</v>
      </c>
      <c r="J118" s="193" t="s">
        <v>255</v>
      </c>
      <c r="K118" s="193"/>
      <c r="L118" s="193" t="s">
        <v>255</v>
      </c>
      <c r="M118" s="193"/>
      <c r="N118" s="193"/>
      <c r="O118" s="193"/>
      <c r="P118" s="193"/>
      <c r="Q118" s="193"/>
      <c r="R118" s="193"/>
      <c r="S118" s="193"/>
      <c r="T118" s="193"/>
      <c r="U118" s="194"/>
      <c r="W118" s="195" t="s">
        <v>257</v>
      </c>
      <c r="X118" s="115"/>
      <c r="Y118" s="231"/>
      <c r="Z118" s="232"/>
      <c r="AA118" s="232"/>
      <c r="AB118" s="232"/>
      <c r="AC118" s="232"/>
      <c r="AD118" s="232"/>
    </row>
    <row r="119" spans="1:30" ht="30" customHeight="1" thickBot="1">
      <c r="A119" s="376"/>
      <c r="B119" s="376"/>
      <c r="C119" s="263" t="s">
        <v>214</v>
      </c>
      <c r="D119" s="276" t="s">
        <v>417</v>
      </c>
      <c r="E119" s="192">
        <v>47</v>
      </c>
      <c r="F119" s="192" t="s">
        <v>356</v>
      </c>
      <c r="G119" s="249"/>
      <c r="H119" s="249"/>
      <c r="I119" s="249"/>
      <c r="J119" s="249"/>
      <c r="K119" s="249"/>
      <c r="L119" s="249"/>
      <c r="M119" s="249"/>
      <c r="N119" s="249"/>
      <c r="O119" s="249"/>
      <c r="P119" s="249"/>
      <c r="Q119" s="249"/>
      <c r="R119" s="249"/>
      <c r="S119" s="249"/>
      <c r="T119" s="249"/>
      <c r="U119" s="230"/>
      <c r="V119" s="231"/>
      <c r="W119" s="115"/>
      <c r="X119" s="192" t="s">
        <v>356</v>
      </c>
      <c r="Y119" s="115"/>
      <c r="Z119" s="232"/>
      <c r="AA119" s="232"/>
      <c r="AB119" s="232"/>
      <c r="AC119" s="232"/>
      <c r="AD119" s="232"/>
    </row>
    <row r="120" spans="1:30" ht="30" customHeight="1">
      <c r="A120" s="374">
        <v>45044</v>
      </c>
      <c r="B120" s="373" t="s">
        <v>215</v>
      </c>
      <c r="C120" s="281" t="s">
        <v>209</v>
      </c>
      <c r="D120" s="257" t="s">
        <v>216</v>
      </c>
      <c r="E120" s="192">
        <f>92+21+24+56+55</f>
        <v>248</v>
      </c>
      <c r="F120" s="192" t="s">
        <v>433</v>
      </c>
      <c r="G120" s="193"/>
      <c r="H120" s="193"/>
      <c r="I120" s="193"/>
      <c r="J120" s="193"/>
      <c r="K120" s="193"/>
      <c r="L120" s="193"/>
      <c r="M120" s="193"/>
      <c r="N120" s="193"/>
      <c r="O120" s="193"/>
      <c r="P120" s="193"/>
      <c r="Q120" s="193"/>
      <c r="R120" s="193"/>
      <c r="S120" s="193" t="s">
        <v>255</v>
      </c>
      <c r="T120" s="193"/>
      <c r="U120" s="194"/>
      <c r="V120" s="195" t="s">
        <v>356</v>
      </c>
      <c r="W120" s="195" t="s">
        <v>259</v>
      </c>
      <c r="X120" s="195" t="s">
        <v>260</v>
      </c>
      <c r="Y120" s="195" t="s">
        <v>263</v>
      </c>
      <c r="Z120" s="196" t="s">
        <v>264</v>
      </c>
      <c r="AA120" s="196"/>
      <c r="AB120" s="196"/>
      <c r="AC120" s="196"/>
      <c r="AD120" s="196"/>
    </row>
    <row r="121" spans="1:30" ht="30" customHeight="1">
      <c r="A121" s="374"/>
      <c r="B121" s="373"/>
      <c r="C121" s="281" t="s">
        <v>213</v>
      </c>
      <c r="D121" s="279" t="s">
        <v>335</v>
      </c>
      <c r="E121" s="192">
        <v>21</v>
      </c>
      <c r="F121" s="192" t="s">
        <v>261</v>
      </c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  <c r="R121" s="193"/>
      <c r="S121" s="193" t="s">
        <v>255</v>
      </c>
      <c r="T121" s="193"/>
      <c r="U121" s="194"/>
      <c r="Z121" s="196"/>
      <c r="AA121" s="196"/>
      <c r="AB121" s="196"/>
      <c r="AC121" s="196"/>
      <c r="AD121" s="196"/>
    </row>
    <row r="122" spans="1:30" ht="30" customHeight="1">
      <c r="A122" s="374"/>
      <c r="B122" s="373"/>
      <c r="C122" s="284" t="s">
        <v>213</v>
      </c>
      <c r="D122" s="250" t="s">
        <v>405</v>
      </c>
      <c r="E122" s="192">
        <v>8</v>
      </c>
      <c r="F122" s="192" t="s">
        <v>267</v>
      </c>
      <c r="G122" s="193"/>
      <c r="H122" s="193"/>
      <c r="I122" s="193"/>
      <c r="J122" s="193"/>
      <c r="K122" s="193"/>
      <c r="L122" s="193"/>
      <c r="M122" s="193"/>
      <c r="N122" s="193"/>
      <c r="O122" s="193" t="s">
        <v>255</v>
      </c>
      <c r="P122" s="193" t="s">
        <v>255</v>
      </c>
      <c r="Q122" s="193"/>
      <c r="R122" s="193"/>
      <c r="S122" s="193"/>
      <c r="T122" s="193"/>
      <c r="U122" s="194"/>
      <c r="Z122" s="196"/>
      <c r="AA122" s="196"/>
      <c r="AB122" s="196"/>
      <c r="AC122" s="196"/>
      <c r="AD122" s="196"/>
    </row>
    <row r="123" spans="1:30" ht="30" customHeight="1">
      <c r="A123" s="374"/>
      <c r="B123" s="373"/>
      <c r="C123" s="284" t="s">
        <v>213</v>
      </c>
      <c r="D123" s="167" t="s">
        <v>404</v>
      </c>
      <c r="E123" s="192">
        <v>47</v>
      </c>
      <c r="F123" s="192" t="s">
        <v>325</v>
      </c>
      <c r="G123" s="193"/>
      <c r="H123" s="238"/>
      <c r="I123" s="193"/>
      <c r="J123" s="193"/>
      <c r="K123" s="193"/>
      <c r="L123" s="193"/>
      <c r="M123" s="193"/>
      <c r="N123" s="193" t="s">
        <v>255</v>
      </c>
      <c r="O123" s="193"/>
      <c r="P123" s="193"/>
      <c r="Q123" s="193"/>
      <c r="R123" s="193"/>
      <c r="S123" s="193"/>
      <c r="T123" s="193"/>
      <c r="U123" s="194"/>
      <c r="Z123" s="196"/>
      <c r="AA123" s="196"/>
      <c r="AB123" s="196"/>
      <c r="AC123" s="196"/>
      <c r="AD123" s="196"/>
    </row>
    <row r="124" spans="1:30" ht="30" customHeight="1">
      <c r="A124" s="374"/>
      <c r="B124" s="373"/>
      <c r="C124" s="284" t="s">
        <v>213</v>
      </c>
      <c r="D124" s="245" t="s">
        <v>406</v>
      </c>
      <c r="E124" s="192">
        <v>50</v>
      </c>
      <c r="F124" s="192" t="s">
        <v>356</v>
      </c>
      <c r="G124" s="193"/>
      <c r="H124" s="193"/>
      <c r="I124" s="193" t="s">
        <v>255</v>
      </c>
      <c r="J124" s="193"/>
      <c r="K124" s="193"/>
      <c r="L124" s="193"/>
      <c r="M124" s="193"/>
      <c r="N124" s="193"/>
      <c r="O124" s="193"/>
      <c r="P124" s="193"/>
      <c r="Q124" s="193"/>
      <c r="R124" s="193"/>
      <c r="S124" s="193"/>
      <c r="T124" s="193"/>
      <c r="U124" s="194"/>
      <c r="V124" s="195" t="s">
        <v>356</v>
      </c>
      <c r="Y124" s="115"/>
      <c r="Z124" s="196"/>
      <c r="AA124" s="196"/>
      <c r="AB124" s="196"/>
      <c r="AC124" s="196"/>
      <c r="AD124" s="196"/>
    </row>
    <row r="125" spans="1:30" ht="30" customHeight="1">
      <c r="A125" s="374"/>
      <c r="B125" s="373"/>
      <c r="C125" s="284" t="s">
        <v>213</v>
      </c>
      <c r="D125" s="167" t="s">
        <v>351</v>
      </c>
      <c r="E125" s="192">
        <v>47</v>
      </c>
      <c r="F125" s="192" t="s">
        <v>257</v>
      </c>
      <c r="G125" s="193"/>
      <c r="H125" s="193"/>
      <c r="I125" s="193"/>
      <c r="J125" s="193"/>
      <c r="K125" s="193"/>
      <c r="L125" s="193"/>
      <c r="M125" s="193"/>
      <c r="N125" s="193"/>
      <c r="O125" s="193"/>
      <c r="P125" s="193"/>
      <c r="Q125" s="193"/>
      <c r="R125" s="193"/>
      <c r="S125" s="193"/>
      <c r="T125" s="193"/>
      <c r="U125" s="194"/>
      <c r="W125" s="195" t="s">
        <v>257</v>
      </c>
      <c r="Z125" s="196"/>
      <c r="AA125" s="196"/>
      <c r="AB125" s="196"/>
      <c r="AC125" s="196"/>
      <c r="AD125" s="196"/>
    </row>
    <row r="126" spans="1:30" ht="30" customHeight="1">
      <c r="A126" s="374"/>
      <c r="B126" s="373"/>
      <c r="C126" s="288" t="s">
        <v>210</v>
      </c>
      <c r="D126" s="277" t="s">
        <v>218</v>
      </c>
      <c r="E126" s="192">
        <f>47+23+38+54</f>
        <v>162</v>
      </c>
      <c r="F126" s="192" t="s">
        <v>434</v>
      </c>
      <c r="G126" s="193"/>
      <c r="H126" s="193"/>
      <c r="I126" s="193"/>
      <c r="J126" s="193"/>
      <c r="K126" s="193"/>
      <c r="L126" s="193"/>
      <c r="M126" s="193"/>
      <c r="N126" s="193"/>
      <c r="O126" s="193" t="s">
        <v>255</v>
      </c>
      <c r="P126" s="193" t="s">
        <v>255</v>
      </c>
      <c r="Q126" s="193"/>
      <c r="R126" s="193"/>
      <c r="S126" s="193"/>
      <c r="T126" s="193"/>
      <c r="U126" s="194"/>
      <c r="V126" s="196" t="s">
        <v>270</v>
      </c>
      <c r="W126" s="115"/>
      <c r="X126" s="195" t="s">
        <v>265</v>
      </c>
      <c r="Y126" s="195" t="s">
        <v>266</v>
      </c>
      <c r="Z126" s="195" t="s">
        <v>269</v>
      </c>
      <c r="AA126" s="196"/>
      <c r="AB126" s="196"/>
      <c r="AC126" s="196"/>
      <c r="AD126" s="196"/>
    </row>
    <row r="127" spans="1:30" ht="30" customHeight="1">
      <c r="A127" s="374"/>
      <c r="B127" s="373"/>
      <c r="C127" s="294" t="s">
        <v>211</v>
      </c>
      <c r="D127" s="233" t="s">
        <v>251</v>
      </c>
      <c r="E127" s="192">
        <v>53</v>
      </c>
      <c r="F127" s="192" t="s">
        <v>325</v>
      </c>
      <c r="G127" s="193"/>
      <c r="H127" s="193"/>
      <c r="I127" s="193"/>
      <c r="J127" s="193"/>
      <c r="K127" s="193"/>
      <c r="L127" s="193"/>
      <c r="M127" s="193"/>
      <c r="N127" s="193"/>
      <c r="O127" s="193" t="s">
        <v>255</v>
      </c>
      <c r="P127" s="193"/>
      <c r="Q127" s="193"/>
      <c r="R127" s="193"/>
      <c r="S127" s="193"/>
      <c r="T127" s="193"/>
      <c r="U127" s="194"/>
      <c r="V127" s="115"/>
      <c r="Z127" s="196"/>
      <c r="AA127" s="196"/>
      <c r="AB127" s="196"/>
      <c r="AC127" s="196"/>
      <c r="AD127" s="196"/>
    </row>
    <row r="128" spans="1:30" ht="30" customHeight="1">
      <c r="A128" s="374"/>
      <c r="B128" s="373"/>
      <c r="C128" s="287" t="s">
        <v>211</v>
      </c>
      <c r="D128" s="190" t="s">
        <v>407</v>
      </c>
      <c r="E128" s="192">
        <v>2</v>
      </c>
      <c r="F128" s="192" t="s">
        <v>325</v>
      </c>
      <c r="G128" s="193"/>
      <c r="H128" s="193"/>
      <c r="I128" s="193"/>
      <c r="J128" s="193"/>
      <c r="K128" s="193"/>
      <c r="L128" s="193"/>
      <c r="M128" s="193"/>
      <c r="N128" s="193"/>
      <c r="O128" s="193"/>
      <c r="P128" s="193"/>
      <c r="Q128" s="193"/>
      <c r="R128" s="193"/>
      <c r="S128" s="193" t="s">
        <v>255</v>
      </c>
      <c r="T128" s="193"/>
      <c r="U128" s="194"/>
      <c r="Z128" s="196"/>
      <c r="AA128" s="196"/>
      <c r="AB128" s="196"/>
      <c r="AC128" s="196"/>
      <c r="AD128" s="196"/>
    </row>
    <row r="129" spans="1:30" ht="30" customHeight="1">
      <c r="A129" s="374"/>
      <c r="B129" s="373"/>
      <c r="C129" s="294" t="s">
        <v>211</v>
      </c>
      <c r="D129" s="233" t="s">
        <v>293</v>
      </c>
      <c r="E129" s="192">
        <v>49</v>
      </c>
      <c r="F129" s="192" t="s">
        <v>325</v>
      </c>
      <c r="G129" s="193"/>
      <c r="H129" s="193"/>
      <c r="I129" s="193"/>
      <c r="J129" s="193"/>
      <c r="K129" s="193"/>
      <c r="L129" s="193"/>
      <c r="M129" s="193" t="s">
        <v>255</v>
      </c>
      <c r="N129" s="193"/>
      <c r="O129" s="193"/>
      <c r="P129" s="193"/>
      <c r="Q129" s="193"/>
      <c r="R129" s="193"/>
      <c r="S129" s="193"/>
      <c r="T129" s="193"/>
      <c r="U129" s="194"/>
      <c r="Z129" s="196"/>
      <c r="AA129" s="196"/>
      <c r="AB129" s="196"/>
      <c r="AC129" s="196"/>
      <c r="AD129" s="196"/>
    </row>
    <row r="130" spans="1:30" ht="30" customHeight="1">
      <c r="A130" s="374"/>
      <c r="B130" s="373"/>
      <c r="C130" s="294" t="s">
        <v>211</v>
      </c>
      <c r="D130" s="233" t="s">
        <v>358</v>
      </c>
      <c r="E130" s="192">
        <v>3</v>
      </c>
      <c r="F130" s="192" t="s">
        <v>359</v>
      </c>
      <c r="G130" s="193"/>
      <c r="H130" s="193"/>
      <c r="I130" s="193"/>
      <c r="J130" s="193"/>
      <c r="K130" s="193"/>
      <c r="L130" s="193"/>
      <c r="M130" s="193"/>
      <c r="N130" s="193"/>
      <c r="O130" s="194"/>
      <c r="P130" s="194"/>
      <c r="Q130" s="193"/>
      <c r="R130" s="193"/>
      <c r="S130" s="193"/>
      <c r="T130" s="193"/>
      <c r="U130" s="194"/>
      <c r="Z130" s="196"/>
      <c r="AA130" s="196"/>
      <c r="AB130" s="196"/>
      <c r="AC130" s="196"/>
      <c r="AD130" s="196"/>
    </row>
    <row r="131" spans="1:30" ht="30" customHeight="1">
      <c r="A131" s="374"/>
      <c r="B131" s="373"/>
      <c r="C131" s="294" t="s">
        <v>211</v>
      </c>
      <c r="D131" s="246" t="s">
        <v>289</v>
      </c>
      <c r="E131" s="192">
        <v>58</v>
      </c>
      <c r="F131" s="192" t="s">
        <v>325</v>
      </c>
      <c r="G131" s="193" t="s">
        <v>302</v>
      </c>
      <c r="H131" s="238" t="s">
        <v>302</v>
      </c>
      <c r="I131" s="193" t="s">
        <v>255</v>
      </c>
      <c r="J131" s="193"/>
      <c r="K131" s="193"/>
      <c r="L131" s="193"/>
      <c r="M131" s="193"/>
      <c r="N131" s="193"/>
      <c r="O131" s="193"/>
      <c r="P131" s="193"/>
      <c r="Q131" s="193"/>
      <c r="R131" s="193"/>
      <c r="S131" s="193"/>
      <c r="T131" s="193"/>
      <c r="U131" s="194"/>
      <c r="Z131" s="196"/>
      <c r="AA131" s="196"/>
      <c r="AB131" s="196"/>
      <c r="AC131" s="196"/>
      <c r="AD131" s="196"/>
    </row>
    <row r="132" spans="1:30" ht="30" customHeight="1">
      <c r="A132" s="374"/>
      <c r="B132" s="373"/>
      <c r="C132" s="288" t="s">
        <v>211</v>
      </c>
      <c r="D132" s="278" t="s">
        <v>319</v>
      </c>
      <c r="E132" s="192">
        <v>27</v>
      </c>
      <c r="F132" s="192" t="s">
        <v>259</v>
      </c>
      <c r="G132" s="193"/>
      <c r="H132" s="238"/>
      <c r="I132" s="193"/>
      <c r="J132" s="193"/>
      <c r="K132" s="193"/>
      <c r="L132" s="193"/>
      <c r="M132" s="193"/>
      <c r="N132" s="193"/>
      <c r="O132" s="193"/>
      <c r="P132" s="193"/>
      <c r="Q132" s="193"/>
      <c r="R132" s="193"/>
      <c r="S132" s="193"/>
      <c r="T132" s="193"/>
      <c r="U132" s="194"/>
      <c r="W132" s="195" t="s">
        <v>259</v>
      </c>
      <c r="Z132" s="196"/>
      <c r="AA132" s="196"/>
      <c r="AB132" s="196"/>
      <c r="AC132" s="196"/>
      <c r="AD132" s="196"/>
    </row>
    <row r="133" spans="1:30" ht="30" customHeight="1">
      <c r="A133" s="374"/>
      <c r="B133" s="373"/>
      <c r="C133" s="288" t="s">
        <v>211</v>
      </c>
      <c r="D133" s="278" t="s">
        <v>439</v>
      </c>
      <c r="E133" s="192">
        <v>13</v>
      </c>
      <c r="F133" s="192" t="s">
        <v>259</v>
      </c>
      <c r="G133" s="193"/>
      <c r="H133" s="238"/>
      <c r="I133" s="193"/>
      <c r="J133" s="193"/>
      <c r="K133" s="193"/>
      <c r="L133" s="193"/>
      <c r="M133" s="193"/>
      <c r="N133" s="193"/>
      <c r="O133" s="193"/>
      <c r="P133" s="193"/>
      <c r="Q133" s="193"/>
      <c r="R133" s="193"/>
      <c r="S133" s="193"/>
      <c r="T133" s="193"/>
      <c r="U133" s="194"/>
      <c r="X133" s="337"/>
      <c r="Y133" s="194"/>
      <c r="Z133" s="194"/>
      <c r="AA133" s="196"/>
      <c r="AB133" s="196"/>
      <c r="AC133" s="196"/>
      <c r="AD133" s="196"/>
    </row>
    <row r="134" spans="1:30" ht="30" customHeight="1">
      <c r="A134" s="374"/>
      <c r="B134" s="373"/>
      <c r="C134" s="288" t="s">
        <v>211</v>
      </c>
      <c r="D134" s="278" t="s">
        <v>440</v>
      </c>
      <c r="E134" s="192">
        <v>62</v>
      </c>
      <c r="F134" s="192" t="s">
        <v>356</v>
      </c>
      <c r="G134" s="193" t="s">
        <v>255</v>
      </c>
      <c r="H134" s="193" t="s">
        <v>255</v>
      </c>
      <c r="I134" s="193" t="s">
        <v>255</v>
      </c>
      <c r="J134" s="193"/>
      <c r="K134" s="193"/>
      <c r="L134" s="193"/>
      <c r="M134" s="193" t="s">
        <v>255</v>
      </c>
      <c r="N134" s="193" t="s">
        <v>255</v>
      </c>
      <c r="O134" s="193"/>
      <c r="P134" s="193"/>
      <c r="Q134" s="193"/>
      <c r="R134" s="193"/>
      <c r="S134" s="193"/>
      <c r="T134" s="193"/>
      <c r="U134" s="194"/>
      <c r="X134" s="196" t="s">
        <v>356</v>
      </c>
      <c r="Y134" s="115"/>
      <c r="Z134" s="115"/>
      <c r="AA134" s="196"/>
      <c r="AB134" s="196"/>
      <c r="AC134" s="196"/>
      <c r="AD134" s="196"/>
    </row>
    <row r="135" spans="1:30" ht="30" customHeight="1">
      <c r="A135" s="374"/>
      <c r="B135" s="373"/>
      <c r="C135" s="281" t="s">
        <v>212</v>
      </c>
      <c r="D135" s="279" t="s">
        <v>363</v>
      </c>
      <c r="E135" s="192">
        <f>31+58+41</f>
        <v>130</v>
      </c>
      <c r="F135" s="192" t="s">
        <v>432</v>
      </c>
      <c r="G135" s="193"/>
      <c r="H135" s="193"/>
      <c r="I135" s="193"/>
      <c r="J135" s="193"/>
      <c r="K135" s="193"/>
      <c r="L135" s="193"/>
      <c r="M135" s="193"/>
      <c r="N135" s="193"/>
      <c r="O135" s="193"/>
      <c r="P135" s="193"/>
      <c r="Q135" s="193"/>
      <c r="R135" s="193"/>
      <c r="S135" s="193" t="s">
        <v>255</v>
      </c>
      <c r="T135" s="193"/>
      <c r="U135" s="194"/>
      <c r="V135" s="195" t="s">
        <v>356</v>
      </c>
      <c r="W135" s="115"/>
      <c r="Y135" s="195" t="s">
        <v>257</v>
      </c>
      <c r="Z135" s="195" t="s">
        <v>258</v>
      </c>
      <c r="AA135" s="196"/>
      <c r="AB135" s="196"/>
      <c r="AC135" s="196"/>
      <c r="AD135" s="196"/>
    </row>
    <row r="136" spans="1:30" ht="30" customHeight="1">
      <c r="A136" s="374"/>
      <c r="B136" s="373"/>
      <c r="C136" s="288" t="s">
        <v>212</v>
      </c>
      <c r="D136" s="278" t="s">
        <v>322</v>
      </c>
      <c r="E136" s="192">
        <v>26</v>
      </c>
      <c r="F136" s="192" t="s">
        <v>267</v>
      </c>
      <c r="G136" s="193"/>
      <c r="H136" s="193"/>
      <c r="I136" s="193"/>
      <c r="J136" s="193"/>
      <c r="K136" s="193"/>
      <c r="L136" s="193"/>
      <c r="M136" s="193"/>
      <c r="N136" s="193"/>
      <c r="O136" s="193"/>
      <c r="P136" s="193"/>
      <c r="Q136" s="193"/>
      <c r="R136" s="193"/>
      <c r="S136" s="193"/>
      <c r="T136" s="193"/>
      <c r="U136" s="194"/>
      <c r="V136" s="115"/>
      <c r="Z136" s="196"/>
      <c r="AA136" s="196"/>
      <c r="AB136" s="196"/>
      <c r="AC136" s="196"/>
      <c r="AD136" s="196"/>
    </row>
    <row r="137" spans="1:30" ht="30" customHeight="1">
      <c r="A137" s="374"/>
      <c r="B137" s="373"/>
      <c r="C137" s="287" t="s">
        <v>212</v>
      </c>
      <c r="D137" s="167" t="s">
        <v>246</v>
      </c>
      <c r="E137" s="192">
        <v>12</v>
      </c>
      <c r="F137" s="192" t="s">
        <v>267</v>
      </c>
      <c r="G137" s="193"/>
      <c r="H137" s="193"/>
      <c r="I137" s="193"/>
      <c r="J137" s="193"/>
      <c r="K137" s="193"/>
      <c r="L137" s="193"/>
      <c r="M137" s="193" t="s">
        <v>255</v>
      </c>
      <c r="N137" s="193"/>
      <c r="O137" s="193"/>
      <c r="P137" s="193"/>
      <c r="Q137" s="193"/>
      <c r="R137" s="193"/>
      <c r="S137" s="193"/>
      <c r="T137" s="193"/>
      <c r="U137" s="194"/>
      <c r="Z137" s="196"/>
      <c r="AA137" s="196"/>
      <c r="AB137" s="196"/>
      <c r="AC137" s="196"/>
      <c r="AD137" s="196"/>
    </row>
    <row r="138" spans="1:30" ht="30" customHeight="1">
      <c r="A138" s="374"/>
      <c r="B138" s="373"/>
      <c r="C138" s="287" t="s">
        <v>212</v>
      </c>
      <c r="D138" s="190" t="s">
        <v>443</v>
      </c>
      <c r="E138" s="192">
        <v>15</v>
      </c>
      <c r="F138" s="192" t="s">
        <v>325</v>
      </c>
      <c r="G138" s="193"/>
      <c r="H138" s="193"/>
      <c r="I138" s="193"/>
      <c r="J138" s="193"/>
      <c r="K138" s="193"/>
      <c r="L138" s="193"/>
      <c r="M138" s="193"/>
      <c r="N138" s="193"/>
      <c r="O138" s="193" t="s">
        <v>255</v>
      </c>
      <c r="P138" s="193" t="s">
        <v>255</v>
      </c>
      <c r="Q138" s="193"/>
      <c r="R138" s="193"/>
      <c r="S138" s="193"/>
      <c r="T138" s="193"/>
      <c r="U138" s="194"/>
      <c r="Z138" s="196"/>
      <c r="AA138" s="196"/>
      <c r="AB138" s="196"/>
      <c r="AC138" s="196"/>
      <c r="AD138" s="196"/>
    </row>
    <row r="139" spans="1:30" ht="30" customHeight="1" thickBot="1">
      <c r="A139" s="374"/>
      <c r="B139" s="373"/>
      <c r="C139" s="305" t="s">
        <v>208</v>
      </c>
      <c r="D139" s="280" t="s">
        <v>344</v>
      </c>
      <c r="E139" s="192">
        <v>12</v>
      </c>
      <c r="F139" s="192" t="s">
        <v>268</v>
      </c>
      <c r="G139" s="193"/>
      <c r="H139" s="193"/>
      <c r="I139" s="193"/>
      <c r="J139" s="193"/>
      <c r="K139" s="193"/>
      <c r="L139" s="193"/>
      <c r="M139" s="193"/>
      <c r="N139" s="193"/>
      <c r="O139" s="193"/>
      <c r="P139" s="193"/>
      <c r="Q139" s="193"/>
      <c r="R139" s="193"/>
      <c r="S139" s="193"/>
      <c r="T139" s="193"/>
      <c r="U139" s="194"/>
      <c r="V139" s="240"/>
      <c r="W139" s="240"/>
      <c r="X139" s="240"/>
      <c r="Y139" s="240"/>
      <c r="Z139" s="241"/>
      <c r="AA139" s="241"/>
      <c r="AB139" s="241"/>
      <c r="AC139" s="241"/>
      <c r="AD139" s="241"/>
    </row>
    <row r="140" spans="1:30" ht="30" customHeight="1">
      <c r="A140" s="374"/>
      <c r="B140" s="373"/>
      <c r="C140" s="287" t="s">
        <v>214</v>
      </c>
      <c r="D140" s="224" t="s">
        <v>231</v>
      </c>
      <c r="E140" s="192">
        <v>47</v>
      </c>
      <c r="F140" s="192" t="s">
        <v>325</v>
      </c>
      <c r="G140" s="193"/>
      <c r="H140" s="193"/>
      <c r="I140" s="193"/>
      <c r="J140" s="193" t="s">
        <v>255</v>
      </c>
      <c r="K140" s="193"/>
      <c r="L140" s="193"/>
      <c r="M140" s="193"/>
      <c r="N140" s="193"/>
      <c r="O140" s="193"/>
      <c r="P140" s="193"/>
      <c r="Q140" s="193"/>
      <c r="R140" s="193"/>
      <c r="S140" s="193"/>
      <c r="T140" s="193"/>
      <c r="U140" s="194"/>
      <c r="Z140" s="196"/>
      <c r="AA140" s="196"/>
      <c r="AB140" s="196"/>
      <c r="AC140" s="196"/>
      <c r="AD140" s="196"/>
    </row>
    <row r="141" spans="1:30" ht="30" customHeight="1" thickBot="1">
      <c r="A141" s="374"/>
      <c r="B141" s="373"/>
      <c r="C141" s="287" t="s">
        <v>214</v>
      </c>
      <c r="D141" s="190" t="s">
        <v>352</v>
      </c>
      <c r="E141" s="192">
        <v>46</v>
      </c>
      <c r="F141" s="192" t="s">
        <v>257</v>
      </c>
      <c r="G141" s="193"/>
      <c r="H141" s="193"/>
      <c r="I141" s="193"/>
      <c r="J141" s="193"/>
      <c r="K141" s="193"/>
      <c r="L141" s="193"/>
      <c r="M141" s="193"/>
      <c r="N141" s="193"/>
      <c r="O141" s="193"/>
      <c r="P141" s="193"/>
      <c r="Q141" s="193"/>
      <c r="R141" s="193"/>
      <c r="S141" s="193"/>
      <c r="T141" s="193"/>
      <c r="U141" s="194"/>
      <c r="W141" s="115"/>
      <c r="X141" s="115"/>
      <c r="Y141" s="192" t="s">
        <v>257</v>
      </c>
      <c r="AA141" s="196"/>
      <c r="AB141" s="196"/>
      <c r="AC141" s="196"/>
      <c r="AD141" s="196"/>
    </row>
    <row r="142" spans="1:30" ht="30" customHeight="1">
      <c r="A142" s="383">
        <v>45045</v>
      </c>
      <c r="B142" s="380" t="s">
        <v>317</v>
      </c>
      <c r="C142" s="282" t="s">
        <v>213</v>
      </c>
      <c r="D142" s="258" t="s">
        <v>219</v>
      </c>
      <c r="E142" s="192">
        <f>73+9</f>
        <v>82</v>
      </c>
      <c r="F142" s="192" t="s">
        <v>303</v>
      </c>
      <c r="G142" s="193"/>
      <c r="H142" s="193"/>
      <c r="I142" s="193"/>
      <c r="J142" s="193"/>
      <c r="K142" s="193"/>
      <c r="L142" s="193"/>
      <c r="M142" s="193"/>
      <c r="N142" s="193"/>
      <c r="O142" s="193"/>
      <c r="P142" s="193"/>
      <c r="Q142" s="193"/>
      <c r="R142" s="193"/>
      <c r="S142" s="193" t="s">
        <v>255</v>
      </c>
      <c r="T142" s="193"/>
      <c r="U142" s="194"/>
      <c r="Z142" s="196"/>
      <c r="AA142" s="196"/>
      <c r="AB142" s="196"/>
      <c r="AC142" s="196"/>
      <c r="AD142" s="196"/>
    </row>
    <row r="143" spans="1:30" ht="30" customHeight="1">
      <c r="A143" s="384"/>
      <c r="B143" s="381"/>
      <c r="C143" s="291" t="s">
        <v>210</v>
      </c>
      <c r="D143" s="260" t="s">
        <v>342</v>
      </c>
      <c r="E143" s="192">
        <v>118</v>
      </c>
      <c r="F143" s="192" t="s">
        <v>272</v>
      </c>
      <c r="G143" s="193"/>
      <c r="H143" s="193"/>
      <c r="I143" s="193"/>
      <c r="J143" s="193"/>
      <c r="K143" s="193"/>
      <c r="L143" s="193"/>
      <c r="M143" s="193"/>
      <c r="N143" s="193"/>
      <c r="O143" s="193"/>
      <c r="P143" s="193"/>
      <c r="Q143" s="193"/>
      <c r="R143" s="193"/>
      <c r="S143" s="193"/>
      <c r="T143" s="193"/>
      <c r="U143" s="194"/>
      <c r="Z143" s="196"/>
      <c r="AA143" s="196"/>
      <c r="AB143" s="196"/>
      <c r="AC143" s="196"/>
      <c r="AD143" s="196"/>
    </row>
    <row r="144" spans="1:30" ht="30" customHeight="1">
      <c r="A144" s="384"/>
      <c r="B144" s="381"/>
      <c r="C144" s="291" t="s">
        <v>210</v>
      </c>
      <c r="D144" s="260" t="s">
        <v>341</v>
      </c>
      <c r="E144" s="192">
        <f>21+66+38</f>
        <v>125</v>
      </c>
      <c r="F144" s="192" t="s">
        <v>272</v>
      </c>
      <c r="G144" s="193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  <c r="R144" s="193"/>
      <c r="S144" s="193"/>
      <c r="T144" s="193"/>
      <c r="U144" s="194"/>
      <c r="Z144" s="196"/>
      <c r="AA144" s="196"/>
      <c r="AB144" s="196"/>
      <c r="AC144" s="196"/>
      <c r="AD144" s="196"/>
    </row>
    <row r="145" spans="1:30" ht="30" customHeight="1">
      <c r="A145" s="384"/>
      <c r="B145" s="381"/>
      <c r="C145" s="284" t="s">
        <v>211</v>
      </c>
      <c r="D145" s="190" t="s">
        <v>283</v>
      </c>
      <c r="E145" s="192">
        <v>50</v>
      </c>
      <c r="F145" s="192" t="s">
        <v>361</v>
      </c>
      <c r="G145" s="193"/>
      <c r="H145" s="193"/>
      <c r="I145" s="193"/>
      <c r="J145" s="193"/>
      <c r="K145" s="193"/>
      <c r="L145" s="193"/>
      <c r="M145" s="193"/>
      <c r="N145" s="193" t="s">
        <v>255</v>
      </c>
      <c r="O145" s="193"/>
      <c r="P145" s="193"/>
      <c r="Q145" s="193"/>
      <c r="R145" s="193"/>
      <c r="S145" s="193"/>
      <c r="T145" s="193"/>
      <c r="U145" s="194"/>
      <c r="Z145" s="196"/>
      <c r="AA145" s="196"/>
      <c r="AB145" s="196"/>
      <c r="AC145" s="196"/>
      <c r="AD145" s="196"/>
    </row>
    <row r="146" spans="1:30" ht="36.75" customHeight="1">
      <c r="A146" s="384"/>
      <c r="B146" s="381"/>
      <c r="C146" s="282" t="s">
        <v>211</v>
      </c>
      <c r="D146" s="258" t="s">
        <v>409</v>
      </c>
      <c r="E146" s="192">
        <v>36</v>
      </c>
      <c r="F146" s="192" t="s">
        <v>423</v>
      </c>
      <c r="G146" s="193"/>
      <c r="H146" s="193"/>
      <c r="I146" s="193"/>
      <c r="J146" s="193"/>
      <c r="K146" s="193"/>
      <c r="L146" s="193"/>
      <c r="M146" s="193"/>
      <c r="N146" s="193"/>
      <c r="O146" s="193" t="s">
        <v>255</v>
      </c>
      <c r="P146" s="193"/>
      <c r="Q146" s="193"/>
      <c r="R146" s="193"/>
      <c r="S146" s="193"/>
      <c r="T146" s="193"/>
      <c r="U146" s="194"/>
      <c r="Z146" s="196"/>
      <c r="AA146" s="196"/>
      <c r="AB146" s="196"/>
      <c r="AC146" s="196"/>
      <c r="AD146" s="196"/>
    </row>
    <row r="147" spans="1:6" ht="36">
      <c r="A147" s="384"/>
      <c r="B147" s="381"/>
      <c r="C147" s="294" t="s">
        <v>207</v>
      </c>
      <c r="D147" s="246" t="s">
        <v>360</v>
      </c>
      <c r="E147" s="192">
        <v>29</v>
      </c>
      <c r="F147" s="251" t="s">
        <v>361</v>
      </c>
    </row>
    <row r="148" spans="1:30" ht="36">
      <c r="A148" s="384"/>
      <c r="B148" s="381"/>
      <c r="C148" s="283" t="s">
        <v>207</v>
      </c>
      <c r="D148" s="215" t="s">
        <v>410</v>
      </c>
      <c r="E148" s="192">
        <v>52</v>
      </c>
      <c r="F148" s="192" t="s">
        <v>346</v>
      </c>
      <c r="G148" s="19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  <c r="R148" s="193"/>
      <c r="S148" s="193"/>
      <c r="T148" s="193"/>
      <c r="U148" s="194"/>
      <c r="Z148" s="196"/>
      <c r="AA148" s="196"/>
      <c r="AB148" s="196"/>
      <c r="AC148" s="196"/>
      <c r="AD148" s="196"/>
    </row>
    <row r="149" spans="1:30" ht="36">
      <c r="A149" s="384"/>
      <c r="B149" s="381"/>
      <c r="C149" s="287" t="s">
        <v>212</v>
      </c>
      <c r="D149" s="224" t="s">
        <v>279</v>
      </c>
      <c r="E149" s="192">
        <v>43</v>
      </c>
      <c r="F149" s="192" t="s">
        <v>272</v>
      </c>
      <c r="G149" s="193"/>
      <c r="H149" s="193"/>
      <c r="I149" s="193"/>
      <c r="J149" s="193"/>
      <c r="K149" s="193"/>
      <c r="L149" s="193"/>
      <c r="M149" s="193"/>
      <c r="N149" s="193"/>
      <c r="O149" s="193"/>
      <c r="P149" s="193" t="s">
        <v>255</v>
      </c>
      <c r="Q149" s="193" t="s">
        <v>255</v>
      </c>
      <c r="R149" s="193"/>
      <c r="S149" s="193"/>
      <c r="T149" s="193"/>
      <c r="U149" s="194"/>
      <c r="Z149" s="196"/>
      <c r="AA149" s="196"/>
      <c r="AB149" s="196"/>
      <c r="AC149" s="196"/>
      <c r="AD149" s="196"/>
    </row>
    <row r="150" spans="1:30" ht="36">
      <c r="A150" s="384"/>
      <c r="B150" s="381"/>
      <c r="C150" s="287" t="s">
        <v>212</v>
      </c>
      <c r="D150" s="224" t="s">
        <v>281</v>
      </c>
      <c r="E150" s="192">
        <v>46</v>
      </c>
      <c r="F150" s="192" t="s">
        <v>272</v>
      </c>
      <c r="G150" s="193"/>
      <c r="H150" s="193"/>
      <c r="I150" s="193"/>
      <c r="J150" s="193"/>
      <c r="K150" s="193"/>
      <c r="L150" s="193"/>
      <c r="M150" s="193"/>
      <c r="N150" s="193"/>
      <c r="O150" s="193"/>
      <c r="P150" s="193"/>
      <c r="Q150" s="193"/>
      <c r="R150" s="193"/>
      <c r="S150" s="193" t="s">
        <v>255</v>
      </c>
      <c r="T150" s="193"/>
      <c r="U150" s="194"/>
      <c r="Z150" s="196"/>
      <c r="AA150" s="196"/>
      <c r="AB150" s="196"/>
      <c r="AC150" s="196"/>
      <c r="AD150" s="196"/>
    </row>
    <row r="151" spans="1:30" ht="36.75" thickBot="1">
      <c r="A151" s="385"/>
      <c r="B151" s="382"/>
      <c r="C151" s="287" t="s">
        <v>212</v>
      </c>
      <c r="D151" s="224" t="s">
        <v>225</v>
      </c>
      <c r="E151" s="192">
        <v>40</v>
      </c>
      <c r="F151" s="192" t="s">
        <v>272</v>
      </c>
      <c r="G151" s="193"/>
      <c r="H151" s="193"/>
      <c r="I151" s="193" t="s">
        <v>255</v>
      </c>
      <c r="J151" s="193"/>
      <c r="K151" s="193"/>
      <c r="L151" s="193"/>
      <c r="M151" s="193"/>
      <c r="N151" s="193"/>
      <c r="O151" s="193"/>
      <c r="P151" s="193"/>
      <c r="Q151" s="193"/>
      <c r="R151" s="193"/>
      <c r="S151" s="193"/>
      <c r="T151" s="193"/>
      <c r="U151" s="194"/>
      <c r="Z151" s="196"/>
      <c r="AA151" s="196"/>
      <c r="AB151" s="196"/>
      <c r="AC151" s="196"/>
      <c r="AD151" s="196"/>
    </row>
    <row r="152" spans="22:26" ht="36">
      <c r="V152" s="195">
        <v>11</v>
      </c>
      <c r="W152" s="195">
        <v>13</v>
      </c>
      <c r="X152" s="195">
        <v>16</v>
      </c>
      <c r="Y152" s="195">
        <v>19</v>
      </c>
      <c r="Z152" s="195">
        <v>20</v>
      </c>
    </row>
    <row r="153" ht="36.75" thickBot="1"/>
    <row r="154" spans="3:4" ht="36.75" thickBot="1">
      <c r="C154" s="308" t="s">
        <v>370</v>
      </c>
      <c r="D154" s="308" t="s">
        <v>371</v>
      </c>
    </row>
    <row r="155" spans="3:4" ht="36.75" thickBot="1">
      <c r="C155" s="308" t="s">
        <v>372</v>
      </c>
      <c r="D155" s="308" t="s">
        <v>373</v>
      </c>
    </row>
    <row r="156" spans="3:4" ht="36.75" thickBot="1">
      <c r="C156" s="308" t="s">
        <v>374</v>
      </c>
      <c r="D156" s="308" t="s">
        <v>375</v>
      </c>
    </row>
    <row r="157" spans="3:4" ht="36.75" thickBot="1">
      <c r="C157" s="308" t="s">
        <v>376</v>
      </c>
      <c r="D157" s="308" t="s">
        <v>377</v>
      </c>
    </row>
    <row r="158" spans="3:4" ht="36.75" thickBot="1">
      <c r="C158" s="308" t="s">
        <v>378</v>
      </c>
      <c r="D158" s="308" t="s">
        <v>379</v>
      </c>
    </row>
    <row r="159" spans="3:4" ht="36.75" thickBot="1">
      <c r="C159" s="308" t="s">
        <v>380</v>
      </c>
      <c r="D159" s="308" t="s">
        <v>381</v>
      </c>
    </row>
    <row r="160" spans="3:4" ht="36.75" thickBot="1">
      <c r="C160" s="308" t="s">
        <v>382</v>
      </c>
      <c r="D160" s="308" t="s">
        <v>383</v>
      </c>
    </row>
  </sheetData>
  <sheetProtection/>
  <mergeCells count="28">
    <mergeCell ref="B142:B151"/>
    <mergeCell ref="A142:A151"/>
    <mergeCell ref="AD2:AD18"/>
    <mergeCell ref="A3:F4"/>
    <mergeCell ref="E6:E18"/>
    <mergeCell ref="F6:F18"/>
    <mergeCell ref="W2:W18"/>
    <mergeCell ref="X2:X18"/>
    <mergeCell ref="A19:A42"/>
    <mergeCell ref="A2:F2"/>
    <mergeCell ref="V2:V18"/>
    <mergeCell ref="B120:B141"/>
    <mergeCell ref="A120:A141"/>
    <mergeCell ref="B99:B119"/>
    <mergeCell ref="A99:A119"/>
    <mergeCell ref="B43:B72"/>
    <mergeCell ref="A43:A72"/>
    <mergeCell ref="D6:D18"/>
    <mergeCell ref="AC2:AC17"/>
    <mergeCell ref="AA2:AA17"/>
    <mergeCell ref="AB2:AB17"/>
    <mergeCell ref="A6:B18"/>
    <mergeCell ref="C6:C18"/>
    <mergeCell ref="B73:B98"/>
    <mergeCell ref="A73:A98"/>
    <mergeCell ref="B19:B42"/>
    <mergeCell ref="Z2:Z17"/>
    <mergeCell ref="Y2:Y18"/>
  </mergeCells>
  <printOptions/>
  <pageMargins left="0.7" right="0.7" top="0.75" bottom="0.75" header="0.3" footer="0.3"/>
  <pageSetup fitToHeight="1" fitToWidth="1" horizontalDpi="600" verticalDpi="600" orientation="portrait" paperSize="9" scale="1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5"/>
  <sheetViews>
    <sheetView view="pageBreakPreview" zoomScale="50" zoomScaleNormal="50" zoomScaleSheetLayoutView="50" zoomScalePageLayoutView="0" workbookViewId="0" topLeftCell="A2">
      <selection activeCell="D21" sqref="D21"/>
    </sheetView>
  </sheetViews>
  <sheetFormatPr defaultColWidth="11.421875" defaultRowHeight="15"/>
  <cols>
    <col min="1" max="2" width="11.7109375" style="124" customWidth="1"/>
    <col min="3" max="3" width="21.28125" style="180" bestFit="1" customWidth="1"/>
    <col min="4" max="4" width="63.421875" style="181" customWidth="1"/>
    <col min="5" max="5" width="15.8515625" style="124" customWidth="1"/>
    <col min="6" max="6" width="46.140625" style="124" customWidth="1"/>
    <col min="7" max="20" width="8.28125" style="125" hidden="1" customWidth="1"/>
    <col min="21" max="21" width="8.28125" style="124" hidden="1" customWidth="1"/>
    <col min="22" max="26" width="8.140625" style="126" customWidth="1"/>
    <col min="27" max="16384" width="11.421875" style="115" customWidth="1"/>
  </cols>
  <sheetData>
    <row r="1" spans="1:4" ht="8.25" customHeight="1" hidden="1">
      <c r="A1" s="121"/>
      <c r="B1" s="121"/>
      <c r="C1" s="122"/>
      <c r="D1" s="123"/>
    </row>
    <row r="2" spans="1:26" ht="34.5" customHeight="1" thickBot="1">
      <c r="A2" s="427" t="s">
        <v>201</v>
      </c>
      <c r="B2" s="428"/>
      <c r="C2" s="428"/>
      <c r="D2" s="428"/>
      <c r="E2" s="428"/>
      <c r="F2" s="429"/>
      <c r="V2" s="395" t="s">
        <v>310</v>
      </c>
      <c r="W2" s="395" t="s">
        <v>435</v>
      </c>
      <c r="X2" s="395" t="s">
        <v>436</v>
      </c>
      <c r="Y2" s="395" t="s">
        <v>313</v>
      </c>
      <c r="Z2" s="395" t="s">
        <v>314</v>
      </c>
    </row>
    <row r="3" spans="1:26" ht="21.75" customHeight="1">
      <c r="A3" s="409" t="s">
        <v>206</v>
      </c>
      <c r="B3" s="410"/>
      <c r="C3" s="410"/>
      <c r="D3" s="410"/>
      <c r="E3" s="410"/>
      <c r="F3" s="411"/>
      <c r="V3" s="396"/>
      <c r="W3" s="396"/>
      <c r="X3" s="396"/>
      <c r="Y3" s="396"/>
      <c r="Z3" s="396"/>
    </row>
    <row r="4" spans="1:26" ht="21.75" customHeight="1" thickBot="1">
      <c r="A4" s="412"/>
      <c r="B4" s="413"/>
      <c r="C4" s="413"/>
      <c r="D4" s="413"/>
      <c r="E4" s="413"/>
      <c r="F4" s="414"/>
      <c r="V4" s="396"/>
      <c r="W4" s="396"/>
      <c r="X4" s="396"/>
      <c r="Y4" s="396"/>
      <c r="Z4" s="396"/>
    </row>
    <row r="5" spans="1:26" ht="36.75" thickBot="1">
      <c r="A5" s="118"/>
      <c r="B5" s="117"/>
      <c r="C5" s="119"/>
      <c r="D5" s="120" t="s">
        <v>315</v>
      </c>
      <c r="E5" s="127"/>
      <c r="F5" s="128"/>
      <c r="V5" s="396"/>
      <c r="W5" s="396"/>
      <c r="X5" s="396"/>
      <c r="Y5" s="396"/>
      <c r="Z5" s="396"/>
    </row>
    <row r="6" spans="1:26" ht="21.75" customHeight="1" thickTop="1">
      <c r="A6" s="415" t="s">
        <v>0</v>
      </c>
      <c r="B6" s="416"/>
      <c r="C6" s="421" t="s">
        <v>1</v>
      </c>
      <c r="D6" s="409" t="s">
        <v>2</v>
      </c>
      <c r="E6" s="424" t="s">
        <v>316</v>
      </c>
      <c r="F6" s="398" t="s">
        <v>304</v>
      </c>
      <c r="V6" s="396"/>
      <c r="W6" s="396"/>
      <c r="X6" s="396"/>
      <c r="Y6" s="396"/>
      <c r="Z6" s="396"/>
    </row>
    <row r="7" spans="1:26" ht="26.25" customHeight="1" hidden="1">
      <c r="A7" s="417"/>
      <c r="B7" s="418"/>
      <c r="C7" s="421"/>
      <c r="D7" s="423"/>
      <c r="E7" s="425"/>
      <c r="F7" s="399"/>
      <c r="V7" s="396"/>
      <c r="W7" s="396"/>
      <c r="X7" s="396"/>
      <c r="Y7" s="396"/>
      <c r="Z7" s="396"/>
    </row>
    <row r="8" spans="1:26" ht="26.25" customHeight="1" hidden="1">
      <c r="A8" s="417"/>
      <c r="B8" s="418"/>
      <c r="C8" s="421"/>
      <c r="D8" s="423"/>
      <c r="E8" s="425"/>
      <c r="F8" s="399"/>
      <c r="V8" s="396"/>
      <c r="W8" s="396"/>
      <c r="X8" s="396"/>
      <c r="Y8" s="396"/>
      <c r="Z8" s="396"/>
    </row>
    <row r="9" spans="1:26" ht="26.25" customHeight="1" hidden="1">
      <c r="A9" s="417"/>
      <c r="B9" s="418"/>
      <c r="C9" s="421"/>
      <c r="D9" s="423"/>
      <c r="E9" s="425"/>
      <c r="F9" s="399"/>
      <c r="V9" s="396"/>
      <c r="W9" s="396"/>
      <c r="X9" s="396"/>
      <c r="Y9" s="396"/>
      <c r="Z9" s="396"/>
    </row>
    <row r="10" spans="1:26" ht="26.25" customHeight="1" hidden="1">
      <c r="A10" s="417"/>
      <c r="B10" s="418"/>
      <c r="C10" s="421"/>
      <c r="D10" s="423"/>
      <c r="E10" s="425"/>
      <c r="F10" s="399"/>
      <c r="V10" s="396"/>
      <c r="W10" s="396"/>
      <c r="X10" s="396"/>
      <c r="Y10" s="396"/>
      <c r="Z10" s="396"/>
    </row>
    <row r="11" spans="1:26" ht="26.25" customHeight="1" hidden="1">
      <c r="A11" s="417"/>
      <c r="B11" s="418"/>
      <c r="C11" s="421"/>
      <c r="D11" s="423"/>
      <c r="E11" s="425"/>
      <c r="F11" s="399"/>
      <c r="V11" s="396"/>
      <c r="W11" s="396"/>
      <c r="X11" s="396"/>
      <c r="Y11" s="396"/>
      <c r="Z11" s="396"/>
    </row>
    <row r="12" spans="1:26" ht="9.75" customHeight="1" hidden="1">
      <c r="A12" s="417"/>
      <c r="B12" s="418"/>
      <c r="C12" s="421"/>
      <c r="D12" s="423"/>
      <c r="E12" s="425"/>
      <c r="F12" s="399"/>
      <c r="V12" s="396"/>
      <c r="W12" s="396"/>
      <c r="X12" s="396"/>
      <c r="Y12" s="396"/>
      <c r="Z12" s="396"/>
    </row>
    <row r="13" spans="1:26" ht="26.25" customHeight="1">
      <c r="A13" s="417"/>
      <c r="B13" s="418"/>
      <c r="C13" s="421"/>
      <c r="D13" s="423"/>
      <c r="E13" s="425"/>
      <c r="F13" s="399"/>
      <c r="V13" s="396"/>
      <c r="W13" s="396"/>
      <c r="X13" s="396"/>
      <c r="Y13" s="396"/>
      <c r="Z13" s="396"/>
    </row>
    <row r="14" spans="1:26" ht="26.25" customHeight="1">
      <c r="A14" s="417"/>
      <c r="B14" s="418"/>
      <c r="C14" s="421"/>
      <c r="D14" s="423"/>
      <c r="E14" s="425"/>
      <c r="F14" s="399"/>
      <c r="V14" s="396"/>
      <c r="W14" s="396"/>
      <c r="X14" s="396"/>
      <c r="Y14" s="396"/>
      <c r="Z14" s="396"/>
    </row>
    <row r="15" spans="1:26" ht="26.25" customHeight="1">
      <c r="A15" s="417"/>
      <c r="B15" s="418"/>
      <c r="C15" s="421"/>
      <c r="D15" s="423"/>
      <c r="E15" s="425"/>
      <c r="F15" s="399"/>
      <c r="V15" s="396"/>
      <c r="W15" s="396"/>
      <c r="X15" s="396"/>
      <c r="Y15" s="396"/>
      <c r="Z15" s="396"/>
    </row>
    <row r="16" spans="1:26" ht="15" customHeight="1" thickBot="1">
      <c r="A16" s="417"/>
      <c r="B16" s="418"/>
      <c r="C16" s="421"/>
      <c r="D16" s="423"/>
      <c r="E16" s="425"/>
      <c r="F16" s="399"/>
      <c r="V16" s="396"/>
      <c r="W16" s="396"/>
      <c r="X16" s="396"/>
      <c r="Y16" s="396"/>
      <c r="Z16" s="396"/>
    </row>
    <row r="17" spans="1:26" ht="26.25" customHeight="1" hidden="1" thickBot="1">
      <c r="A17" s="417"/>
      <c r="B17" s="418"/>
      <c r="C17" s="421"/>
      <c r="D17" s="423"/>
      <c r="E17" s="425"/>
      <c r="F17" s="399"/>
      <c r="V17" s="396"/>
      <c r="W17" s="396"/>
      <c r="X17" s="396"/>
      <c r="Y17" s="396"/>
      <c r="Z17" s="396"/>
    </row>
    <row r="18" spans="1:26" ht="18" customHeight="1" hidden="1" thickBot="1">
      <c r="A18" s="419"/>
      <c r="B18" s="420"/>
      <c r="C18" s="422"/>
      <c r="D18" s="412"/>
      <c r="E18" s="426"/>
      <c r="F18" s="400"/>
      <c r="G18" s="125" t="s">
        <v>257</v>
      </c>
      <c r="H18" s="125" t="s">
        <v>258</v>
      </c>
      <c r="I18" s="125" t="s">
        <v>259</v>
      </c>
      <c r="J18" s="125" t="s">
        <v>260</v>
      </c>
      <c r="K18" s="125" t="s">
        <v>261</v>
      </c>
      <c r="L18" s="125" t="s">
        <v>262</v>
      </c>
      <c r="M18" s="125" t="s">
        <v>263</v>
      </c>
      <c r="N18" s="125" t="s">
        <v>264</v>
      </c>
      <c r="O18" s="125" t="s">
        <v>265</v>
      </c>
      <c r="P18" s="125" t="s">
        <v>266</v>
      </c>
      <c r="Q18" s="125" t="s">
        <v>267</v>
      </c>
      <c r="R18" s="125" t="s">
        <v>268</v>
      </c>
      <c r="S18" s="125" t="s">
        <v>269</v>
      </c>
      <c r="T18" s="125" t="s">
        <v>270</v>
      </c>
      <c r="V18" s="397"/>
      <c r="W18" s="397"/>
      <c r="X18" s="397"/>
      <c r="Y18" s="397"/>
      <c r="Z18" s="397"/>
    </row>
    <row r="19" spans="1:26" ht="30" customHeight="1">
      <c r="A19" s="401">
        <v>45089</v>
      </c>
      <c r="B19" s="404" t="s">
        <v>202</v>
      </c>
      <c r="C19" s="343" t="s">
        <v>209</v>
      </c>
      <c r="D19" s="257" t="s">
        <v>321</v>
      </c>
      <c r="E19" s="192">
        <f>61+46</f>
        <v>107</v>
      </c>
      <c r="F19" s="192" t="s">
        <v>309</v>
      </c>
      <c r="G19" s="193" t="s">
        <v>302</v>
      </c>
      <c r="H19" s="193" t="s">
        <v>302</v>
      </c>
      <c r="I19" s="193" t="s">
        <v>302</v>
      </c>
      <c r="J19" s="193"/>
      <c r="K19" s="193" t="s">
        <v>255</v>
      </c>
      <c r="L19" s="193"/>
      <c r="M19" s="193"/>
      <c r="N19" s="193"/>
      <c r="O19" s="193"/>
      <c r="P19" s="193"/>
      <c r="Q19" s="193"/>
      <c r="R19" s="193"/>
      <c r="S19" s="193"/>
      <c r="T19" s="193"/>
      <c r="U19" s="194"/>
      <c r="V19" s="195" t="s">
        <v>258</v>
      </c>
      <c r="W19" s="195" t="s">
        <v>259</v>
      </c>
      <c r="X19" s="196" t="s">
        <v>257</v>
      </c>
      <c r="Y19" s="195"/>
      <c r="Z19" s="195"/>
    </row>
    <row r="20" spans="1:26" ht="30" customHeight="1">
      <c r="A20" s="402"/>
      <c r="B20" s="405"/>
      <c r="C20" s="343" t="s">
        <v>209</v>
      </c>
      <c r="D20" s="257" t="s">
        <v>320</v>
      </c>
      <c r="E20" s="192">
        <f>56+41</f>
        <v>97</v>
      </c>
      <c r="F20" s="192" t="s">
        <v>430</v>
      </c>
      <c r="G20" s="193" t="s">
        <v>302</v>
      </c>
      <c r="H20" s="193" t="s">
        <v>302</v>
      </c>
      <c r="I20" s="193" t="s">
        <v>302</v>
      </c>
      <c r="J20" s="193"/>
      <c r="K20" s="193" t="s">
        <v>255</v>
      </c>
      <c r="L20" s="193"/>
      <c r="M20" s="193"/>
      <c r="N20" s="193"/>
      <c r="O20" s="193"/>
      <c r="P20" s="193"/>
      <c r="Q20" s="193"/>
      <c r="R20" s="193"/>
      <c r="S20" s="193"/>
      <c r="T20" s="193"/>
      <c r="U20" s="194"/>
      <c r="V20" s="195"/>
      <c r="W20" s="195"/>
      <c r="X20" s="195"/>
      <c r="Y20" s="195" t="s">
        <v>356</v>
      </c>
      <c r="Z20" s="195" t="s">
        <v>260</v>
      </c>
    </row>
    <row r="21" spans="1:26" ht="30" customHeight="1">
      <c r="A21" s="402"/>
      <c r="B21" s="405"/>
      <c r="C21" s="344" t="s">
        <v>213</v>
      </c>
      <c r="D21" s="260" t="s">
        <v>330</v>
      </c>
      <c r="E21" s="192">
        <v>21</v>
      </c>
      <c r="F21" s="192" t="s">
        <v>261</v>
      </c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4"/>
      <c r="V21" s="195"/>
      <c r="W21" s="195"/>
      <c r="X21" s="195"/>
      <c r="Y21" s="195"/>
      <c r="Z21" s="196"/>
    </row>
    <row r="22" spans="1:26" ht="30" customHeight="1">
      <c r="A22" s="402"/>
      <c r="B22" s="405"/>
      <c r="C22" s="135" t="s">
        <v>210</v>
      </c>
      <c r="D22" s="136" t="s">
        <v>228</v>
      </c>
      <c r="E22" s="192">
        <v>52</v>
      </c>
      <c r="F22" s="192" t="s">
        <v>423</v>
      </c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3"/>
      <c r="Z22" s="134"/>
    </row>
    <row r="23" spans="1:26" ht="30" customHeight="1">
      <c r="A23" s="402"/>
      <c r="B23" s="405"/>
      <c r="C23" s="135" t="s">
        <v>210</v>
      </c>
      <c r="D23" s="259" t="s">
        <v>243</v>
      </c>
      <c r="E23" s="192">
        <v>51</v>
      </c>
      <c r="F23" s="192" t="s">
        <v>356</v>
      </c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 t="s">
        <v>255</v>
      </c>
      <c r="T23" s="193"/>
      <c r="U23" s="194"/>
      <c r="V23" s="192" t="s">
        <v>356</v>
      </c>
      <c r="W23" s="195"/>
      <c r="X23" s="195"/>
      <c r="Y23" s="195"/>
      <c r="Z23" s="196"/>
    </row>
    <row r="24" spans="1:26" ht="30" customHeight="1">
      <c r="A24" s="402"/>
      <c r="B24" s="405"/>
      <c r="C24" s="135" t="s">
        <v>210</v>
      </c>
      <c r="D24" s="190" t="s">
        <v>384</v>
      </c>
      <c r="E24" s="192">
        <v>49</v>
      </c>
      <c r="F24" s="192" t="s">
        <v>272</v>
      </c>
      <c r="G24" s="193"/>
      <c r="H24" s="193"/>
      <c r="I24" s="193"/>
      <c r="J24" s="193" t="s">
        <v>255</v>
      </c>
      <c r="K24" s="193" t="s">
        <v>255</v>
      </c>
      <c r="L24" s="193"/>
      <c r="M24" s="193"/>
      <c r="N24" s="193"/>
      <c r="O24" s="193"/>
      <c r="P24" s="193"/>
      <c r="Q24" s="193"/>
      <c r="R24" s="193"/>
      <c r="S24" s="193"/>
      <c r="T24" s="193"/>
      <c r="U24" s="194"/>
      <c r="V24" s="195"/>
      <c r="W24" s="195"/>
      <c r="X24" s="195"/>
      <c r="Y24" s="195"/>
      <c r="Z24" s="196"/>
    </row>
    <row r="25" spans="1:26" ht="30" customHeight="1">
      <c r="A25" s="402"/>
      <c r="B25" s="405"/>
      <c r="C25" s="135" t="s">
        <v>210</v>
      </c>
      <c r="D25" s="242" t="s">
        <v>387</v>
      </c>
      <c r="E25" s="192">
        <v>66</v>
      </c>
      <c r="F25" s="192" t="s">
        <v>347</v>
      </c>
      <c r="G25" s="193" t="s">
        <v>255</v>
      </c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4"/>
      <c r="V25" s="195"/>
      <c r="W25" s="195" t="s">
        <v>257</v>
      </c>
      <c r="X25" s="195" t="s">
        <v>258</v>
      </c>
      <c r="Y25" s="195"/>
      <c r="Z25" s="196"/>
    </row>
    <row r="26" spans="1:26" ht="30" customHeight="1">
      <c r="A26" s="402"/>
      <c r="B26" s="405"/>
      <c r="C26" s="139" t="s">
        <v>207</v>
      </c>
      <c r="D26" s="278" t="s">
        <v>319</v>
      </c>
      <c r="E26" s="192">
        <v>27</v>
      </c>
      <c r="F26" s="192" t="s">
        <v>259</v>
      </c>
      <c r="G26" s="193"/>
      <c r="H26" s="238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4"/>
      <c r="V26" s="195"/>
      <c r="W26" s="195"/>
      <c r="X26" s="195"/>
      <c r="Y26" s="195" t="s">
        <v>259</v>
      </c>
      <c r="Z26" s="196"/>
    </row>
    <row r="27" spans="1:26" ht="30" customHeight="1">
      <c r="A27" s="402"/>
      <c r="B27" s="405"/>
      <c r="C27" s="139" t="s">
        <v>207</v>
      </c>
      <c r="D27" s="278" t="s">
        <v>439</v>
      </c>
      <c r="E27" s="192">
        <v>13</v>
      </c>
      <c r="F27" s="192" t="s">
        <v>261</v>
      </c>
      <c r="G27" s="193"/>
      <c r="H27" s="238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4"/>
      <c r="V27" s="195"/>
      <c r="W27" s="195"/>
      <c r="X27" s="195"/>
      <c r="Y27" s="195"/>
      <c r="Z27" s="337"/>
    </row>
    <row r="28" spans="1:26" ht="30" customHeight="1">
      <c r="A28" s="402"/>
      <c r="B28" s="405"/>
      <c r="C28" s="139" t="s">
        <v>207</v>
      </c>
      <c r="D28" s="278" t="s">
        <v>440</v>
      </c>
      <c r="E28" s="192">
        <v>62</v>
      </c>
      <c r="F28" s="192" t="s">
        <v>356</v>
      </c>
      <c r="G28" s="193" t="s">
        <v>255</v>
      </c>
      <c r="H28" s="193" t="s">
        <v>255</v>
      </c>
      <c r="I28" s="193" t="s">
        <v>255</v>
      </c>
      <c r="J28" s="193"/>
      <c r="K28" s="193"/>
      <c r="L28" s="193"/>
      <c r="M28" s="193" t="s">
        <v>255</v>
      </c>
      <c r="N28" s="193" t="s">
        <v>255</v>
      </c>
      <c r="O28" s="193"/>
      <c r="P28" s="193"/>
      <c r="Q28" s="193"/>
      <c r="R28" s="193"/>
      <c r="S28" s="193"/>
      <c r="T28" s="193"/>
      <c r="U28" s="194"/>
      <c r="V28" s="195"/>
      <c r="W28" s="195"/>
      <c r="X28" s="195"/>
      <c r="Y28" s="195"/>
      <c r="Z28" s="195" t="s">
        <v>356</v>
      </c>
    </row>
    <row r="29" spans="1:26" ht="30" customHeight="1">
      <c r="A29" s="402"/>
      <c r="B29" s="405"/>
      <c r="C29" s="139" t="s">
        <v>207</v>
      </c>
      <c r="D29" s="258" t="s">
        <v>413</v>
      </c>
      <c r="E29" s="192">
        <v>28</v>
      </c>
      <c r="F29" s="192" t="s">
        <v>267</v>
      </c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4"/>
      <c r="V29" s="195"/>
      <c r="W29" s="195"/>
      <c r="X29" s="195"/>
      <c r="Y29" s="195"/>
      <c r="Z29" s="196"/>
    </row>
    <row r="30" spans="1:26" ht="30" customHeight="1">
      <c r="A30" s="402"/>
      <c r="B30" s="405"/>
      <c r="C30" s="157" t="s">
        <v>212</v>
      </c>
      <c r="D30" s="329" t="s">
        <v>224</v>
      </c>
      <c r="E30" s="192"/>
      <c r="F30" s="192" t="s">
        <v>325</v>
      </c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4"/>
      <c r="V30" s="195"/>
      <c r="W30" s="195"/>
      <c r="X30" s="195"/>
      <c r="Y30" s="195"/>
      <c r="Z30" s="196"/>
    </row>
    <row r="31" spans="1:26" ht="30" customHeight="1">
      <c r="A31" s="402"/>
      <c r="B31" s="405"/>
      <c r="C31" s="210" t="s">
        <v>208</v>
      </c>
      <c r="D31" s="223" t="s">
        <v>271</v>
      </c>
      <c r="E31" s="192">
        <v>26</v>
      </c>
      <c r="F31" s="192" t="s">
        <v>262</v>
      </c>
      <c r="G31" s="131"/>
      <c r="H31" s="131"/>
      <c r="I31" s="131"/>
      <c r="J31" s="131"/>
      <c r="K31" s="131"/>
      <c r="L31" s="131"/>
      <c r="M31" s="131"/>
      <c r="N31" s="132"/>
      <c r="O31" s="132"/>
      <c r="P31" s="132"/>
      <c r="Q31" s="132"/>
      <c r="R31" s="132"/>
      <c r="S31" s="132"/>
      <c r="T31" s="132"/>
      <c r="U31" s="133"/>
      <c r="Z31" s="134"/>
    </row>
    <row r="32" spans="1:26" ht="30" customHeight="1">
      <c r="A32" s="402"/>
      <c r="B32" s="405"/>
      <c r="C32" s="210" t="s">
        <v>208</v>
      </c>
      <c r="D32" s="223" t="s">
        <v>285</v>
      </c>
      <c r="E32" s="192">
        <v>35</v>
      </c>
      <c r="F32" s="192" t="s">
        <v>269</v>
      </c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 t="s">
        <v>255</v>
      </c>
      <c r="T32" s="193"/>
      <c r="U32" s="194"/>
      <c r="V32" s="192" t="s">
        <v>269</v>
      </c>
      <c r="W32" s="195"/>
      <c r="X32" s="195"/>
      <c r="Y32" s="195"/>
      <c r="Z32" s="196"/>
    </row>
    <row r="33" spans="1:26" ht="30" customHeight="1">
      <c r="A33" s="402"/>
      <c r="B33" s="405"/>
      <c r="C33" s="210" t="s">
        <v>208</v>
      </c>
      <c r="D33" s="223" t="s">
        <v>290</v>
      </c>
      <c r="E33" s="192">
        <v>45</v>
      </c>
      <c r="F33" s="192" t="s">
        <v>257</v>
      </c>
      <c r="G33" s="193"/>
      <c r="H33" s="193"/>
      <c r="I33" s="193" t="s">
        <v>255</v>
      </c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4"/>
      <c r="V33" s="195"/>
      <c r="W33" s="192" t="s">
        <v>257</v>
      </c>
      <c r="X33" s="195"/>
      <c r="Y33" s="195"/>
      <c r="Z33" s="196"/>
    </row>
    <row r="34" spans="1:26" ht="30" customHeight="1">
      <c r="A34" s="402"/>
      <c r="B34" s="405"/>
      <c r="C34" s="210" t="s">
        <v>208</v>
      </c>
      <c r="D34" s="223" t="s">
        <v>235</v>
      </c>
      <c r="E34" s="192">
        <v>47</v>
      </c>
      <c r="F34" s="192" t="s">
        <v>356</v>
      </c>
      <c r="G34" s="193"/>
      <c r="H34" s="193"/>
      <c r="I34" s="193"/>
      <c r="J34" s="193"/>
      <c r="K34" s="193"/>
      <c r="L34" s="193"/>
      <c r="M34" s="193"/>
      <c r="N34" s="193"/>
      <c r="O34" s="193" t="s">
        <v>255</v>
      </c>
      <c r="P34" s="193" t="s">
        <v>255</v>
      </c>
      <c r="Q34" s="193"/>
      <c r="R34" s="193"/>
      <c r="S34" s="193"/>
      <c r="T34" s="193"/>
      <c r="U34" s="194"/>
      <c r="V34" s="195"/>
      <c r="W34" s="195"/>
      <c r="X34" s="192" t="s">
        <v>356</v>
      </c>
      <c r="Y34" s="195"/>
      <c r="Z34" s="196"/>
    </row>
    <row r="35" spans="1:26" ht="30" customHeight="1" thickBot="1">
      <c r="A35" s="403"/>
      <c r="B35" s="406"/>
      <c r="C35" s="152" t="s">
        <v>214</v>
      </c>
      <c r="D35" s="141" t="s">
        <v>421</v>
      </c>
      <c r="E35" s="187">
        <v>47</v>
      </c>
      <c r="F35" s="187" t="s">
        <v>356</v>
      </c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3"/>
      <c r="Y35" s="192" t="s">
        <v>356</v>
      </c>
      <c r="Z35" s="134"/>
    </row>
    <row r="36" spans="1:26" ht="30" customHeight="1">
      <c r="A36" s="401">
        <v>45090</v>
      </c>
      <c r="B36" s="407" t="s">
        <v>203</v>
      </c>
      <c r="C36" s="263" t="s">
        <v>254</v>
      </c>
      <c r="D36" s="264" t="s">
        <v>416</v>
      </c>
      <c r="E36" s="192"/>
      <c r="F36" s="192" t="s">
        <v>303</v>
      </c>
      <c r="U36" s="149"/>
      <c r="V36" s="150"/>
      <c r="W36" s="150"/>
      <c r="X36" s="150"/>
      <c r="Y36" s="150"/>
      <c r="Z36" s="151"/>
    </row>
    <row r="37" spans="1:26" ht="30" customHeight="1">
      <c r="A37" s="402"/>
      <c r="B37" s="408"/>
      <c r="C37" s="348" t="s">
        <v>209</v>
      </c>
      <c r="D37" s="260" t="s">
        <v>342</v>
      </c>
      <c r="E37" s="192">
        <v>118</v>
      </c>
      <c r="F37" s="192" t="s">
        <v>272</v>
      </c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4"/>
      <c r="V37" s="195"/>
      <c r="W37" s="195"/>
      <c r="X37" s="195"/>
      <c r="Y37" s="195"/>
      <c r="Z37" s="196"/>
    </row>
    <row r="38" spans="1:26" ht="30" customHeight="1">
      <c r="A38" s="402"/>
      <c r="B38" s="408"/>
      <c r="C38" s="348" t="s">
        <v>209</v>
      </c>
      <c r="D38" s="260" t="s">
        <v>341</v>
      </c>
      <c r="E38" s="192">
        <f>21+66+38</f>
        <v>125</v>
      </c>
      <c r="F38" s="192" t="s">
        <v>272</v>
      </c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4"/>
      <c r="V38" s="195"/>
      <c r="W38" s="195"/>
      <c r="X38" s="195"/>
      <c r="Y38" s="195"/>
      <c r="Z38" s="196"/>
    </row>
    <row r="39" spans="1:26" ht="30" customHeight="1">
      <c r="A39" s="402"/>
      <c r="B39" s="408"/>
      <c r="C39" s="348" t="s">
        <v>209</v>
      </c>
      <c r="D39" s="260" t="s">
        <v>237</v>
      </c>
      <c r="E39" s="192">
        <v>38</v>
      </c>
      <c r="F39" s="192" t="s">
        <v>268</v>
      </c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 t="s">
        <v>255</v>
      </c>
      <c r="S39" s="193"/>
      <c r="T39" s="193"/>
      <c r="U39" s="194"/>
      <c r="V39" s="195"/>
      <c r="W39" s="195"/>
      <c r="X39" s="195"/>
      <c r="Y39" s="195"/>
      <c r="Z39" s="192" t="s">
        <v>268</v>
      </c>
    </row>
    <row r="40" spans="1:26" ht="30" customHeight="1">
      <c r="A40" s="402"/>
      <c r="B40" s="408"/>
      <c r="C40" s="349" t="s">
        <v>210</v>
      </c>
      <c r="D40" s="242" t="s">
        <v>245</v>
      </c>
      <c r="E40" s="192">
        <v>44</v>
      </c>
      <c r="F40" s="192" t="s">
        <v>270</v>
      </c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 t="s">
        <v>255</v>
      </c>
      <c r="U40" s="194"/>
      <c r="V40" s="192" t="s">
        <v>270</v>
      </c>
      <c r="W40" s="195"/>
      <c r="X40" s="195"/>
      <c r="Y40" s="195"/>
      <c r="Z40" s="196"/>
    </row>
    <row r="41" spans="1:26" ht="30" customHeight="1">
      <c r="A41" s="402"/>
      <c r="B41" s="408"/>
      <c r="C41" s="349" t="s">
        <v>210</v>
      </c>
      <c r="D41" s="242" t="s">
        <v>230</v>
      </c>
      <c r="E41" s="192">
        <v>65</v>
      </c>
      <c r="F41" s="192" t="s">
        <v>305</v>
      </c>
      <c r="G41" s="193"/>
      <c r="H41" s="193"/>
      <c r="I41" s="193"/>
      <c r="J41" s="193"/>
      <c r="K41" s="193"/>
      <c r="L41" s="193"/>
      <c r="M41" s="193"/>
      <c r="N41" s="193"/>
      <c r="O41" s="193"/>
      <c r="P41" s="193" t="s">
        <v>255</v>
      </c>
      <c r="Q41" s="193" t="s">
        <v>255</v>
      </c>
      <c r="R41" s="193"/>
      <c r="S41" s="193"/>
      <c r="T41" s="193"/>
      <c r="U41" s="194"/>
      <c r="V41" s="195"/>
      <c r="W41" s="195" t="s">
        <v>266</v>
      </c>
      <c r="X41" s="195" t="s">
        <v>267</v>
      </c>
      <c r="Y41" s="195"/>
      <c r="Z41" s="196"/>
    </row>
    <row r="42" spans="1:26" ht="30" customHeight="1">
      <c r="A42" s="402"/>
      <c r="B42" s="408"/>
      <c r="C42" s="349" t="s">
        <v>210</v>
      </c>
      <c r="D42" s="224" t="s">
        <v>296</v>
      </c>
      <c r="E42" s="192">
        <v>15</v>
      </c>
      <c r="F42" s="192" t="s">
        <v>272</v>
      </c>
      <c r="G42" s="238"/>
      <c r="H42" s="238"/>
      <c r="I42" s="238" t="s">
        <v>255</v>
      </c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9"/>
      <c r="V42" s="235"/>
      <c r="W42" s="235"/>
      <c r="X42" s="235"/>
      <c r="Y42" s="235"/>
      <c r="Z42" s="236"/>
    </row>
    <row r="43" spans="1:26" ht="30" customHeight="1" thickBot="1">
      <c r="A43" s="402"/>
      <c r="B43" s="408"/>
      <c r="C43" s="349" t="s">
        <v>210</v>
      </c>
      <c r="D43" s="224" t="s">
        <v>391</v>
      </c>
      <c r="E43" s="192">
        <v>48</v>
      </c>
      <c r="F43" s="192" t="s">
        <v>356</v>
      </c>
      <c r="G43" s="238"/>
      <c r="H43" s="238"/>
      <c r="I43" s="238"/>
      <c r="J43" s="238"/>
      <c r="K43" s="238"/>
      <c r="L43" s="238"/>
      <c r="M43" s="238" t="s">
        <v>255</v>
      </c>
      <c r="N43" s="238"/>
      <c r="O43" s="238"/>
      <c r="P43" s="238"/>
      <c r="Q43" s="238"/>
      <c r="R43" s="238"/>
      <c r="S43" s="238"/>
      <c r="T43" s="238"/>
      <c r="U43" s="239"/>
      <c r="V43" s="235"/>
      <c r="W43" s="235"/>
      <c r="X43" s="235"/>
      <c r="Y43" s="192" t="s">
        <v>356</v>
      </c>
      <c r="Z43" s="236"/>
    </row>
    <row r="44" spans="1:26" ht="30" customHeight="1" thickBot="1" thickTop="1">
      <c r="A44" s="402"/>
      <c r="B44" s="408"/>
      <c r="C44" s="350" t="s">
        <v>207</v>
      </c>
      <c r="D44" s="265" t="s">
        <v>242</v>
      </c>
      <c r="E44" s="192">
        <v>53</v>
      </c>
      <c r="F44" s="192" t="s">
        <v>356</v>
      </c>
      <c r="G44" s="193"/>
      <c r="H44" s="193"/>
      <c r="I44" s="193" t="s">
        <v>255</v>
      </c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4"/>
      <c r="V44" s="195"/>
      <c r="W44" s="195"/>
      <c r="X44" s="195"/>
      <c r="Z44" s="195" t="s">
        <v>356</v>
      </c>
    </row>
    <row r="45" spans="1:26" ht="30" customHeight="1" thickBot="1" thickTop="1">
      <c r="A45" s="402"/>
      <c r="B45" s="408"/>
      <c r="C45" s="350" t="s">
        <v>207</v>
      </c>
      <c r="D45" s="261" t="s">
        <v>331</v>
      </c>
      <c r="E45" s="192" t="s">
        <v>338</v>
      </c>
      <c r="F45" s="192" t="s">
        <v>269</v>
      </c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 t="s">
        <v>255</v>
      </c>
      <c r="T45" s="193"/>
      <c r="U45" s="194"/>
      <c r="V45" s="195" t="s">
        <v>269</v>
      </c>
      <c r="X45" s="195"/>
      <c r="Y45" s="195"/>
      <c r="Z45" s="196"/>
    </row>
    <row r="46" spans="1:26" ht="30" customHeight="1" thickTop="1">
      <c r="A46" s="402"/>
      <c r="B46" s="408"/>
      <c r="C46" s="350" t="s">
        <v>207</v>
      </c>
      <c r="D46" s="266" t="s">
        <v>332</v>
      </c>
      <c r="E46" s="192">
        <v>12</v>
      </c>
      <c r="F46" s="192" t="s">
        <v>262</v>
      </c>
      <c r="G46" s="193"/>
      <c r="H46" s="193"/>
      <c r="I46" s="193"/>
      <c r="J46" s="193"/>
      <c r="K46" s="193"/>
      <c r="L46" s="193"/>
      <c r="M46" s="193"/>
      <c r="N46" s="193" t="s">
        <v>255</v>
      </c>
      <c r="O46" s="193"/>
      <c r="P46" s="193"/>
      <c r="Q46" s="193"/>
      <c r="R46" s="193"/>
      <c r="S46" s="193"/>
      <c r="T46" s="193"/>
      <c r="U46" s="239"/>
      <c r="V46" s="235"/>
      <c r="W46" s="235"/>
      <c r="X46" s="235"/>
      <c r="Y46" s="235"/>
      <c r="Z46" s="236"/>
    </row>
    <row r="47" spans="1:26" ht="30" customHeight="1">
      <c r="A47" s="402"/>
      <c r="B47" s="408"/>
      <c r="C47" s="351" t="s">
        <v>208</v>
      </c>
      <c r="D47" s="224" t="s">
        <v>353</v>
      </c>
      <c r="E47" s="192">
        <v>5</v>
      </c>
      <c r="F47" s="192" t="s">
        <v>263</v>
      </c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3"/>
      <c r="Z47" s="134"/>
    </row>
    <row r="48" spans="1:26" ht="30" customHeight="1">
      <c r="A48" s="402"/>
      <c r="B48" s="408"/>
      <c r="C48" s="352" t="s">
        <v>208</v>
      </c>
      <c r="D48" s="233" t="s">
        <v>300</v>
      </c>
      <c r="E48" s="192">
        <v>37</v>
      </c>
      <c r="F48" s="192" t="s">
        <v>325</v>
      </c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3"/>
      <c r="Z48" s="134"/>
    </row>
    <row r="49" spans="1:26" ht="30" customHeight="1">
      <c r="A49" s="402"/>
      <c r="B49" s="408"/>
      <c r="C49" s="352" t="s">
        <v>208</v>
      </c>
      <c r="D49" s="233" t="s">
        <v>291</v>
      </c>
      <c r="E49" s="192">
        <v>10</v>
      </c>
      <c r="F49" s="192" t="s">
        <v>261</v>
      </c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3"/>
      <c r="Z49" s="134"/>
    </row>
    <row r="50" spans="1:26" ht="30" customHeight="1">
      <c r="A50" s="402"/>
      <c r="B50" s="408"/>
      <c r="C50" s="352" t="s">
        <v>208</v>
      </c>
      <c r="D50" s="233" t="s">
        <v>299</v>
      </c>
      <c r="E50" s="192">
        <v>8</v>
      </c>
      <c r="F50" s="192" t="s">
        <v>262</v>
      </c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3"/>
      <c r="Z50" s="134"/>
    </row>
    <row r="51" spans="1:26" ht="30" customHeight="1">
      <c r="A51" s="402"/>
      <c r="B51" s="408"/>
      <c r="C51" s="352" t="s">
        <v>208</v>
      </c>
      <c r="D51" s="233" t="s">
        <v>292</v>
      </c>
      <c r="E51" s="192">
        <v>13</v>
      </c>
      <c r="F51" s="192" t="s">
        <v>259</v>
      </c>
      <c r="G51" s="193"/>
      <c r="H51" s="193"/>
      <c r="I51" s="193" t="s">
        <v>255</v>
      </c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4"/>
      <c r="V51" s="195"/>
      <c r="W51" s="195"/>
      <c r="X51" s="195"/>
      <c r="Y51" s="195"/>
      <c r="Z51" s="196"/>
    </row>
    <row r="52" spans="1:26" ht="30" customHeight="1">
      <c r="A52" s="402"/>
      <c r="B52" s="408"/>
      <c r="C52" s="352" t="s">
        <v>208</v>
      </c>
      <c r="D52" s="233" t="s">
        <v>233</v>
      </c>
      <c r="E52" s="192">
        <v>12</v>
      </c>
      <c r="F52" s="192" t="s">
        <v>325</v>
      </c>
      <c r="G52" s="193"/>
      <c r="H52" s="193"/>
      <c r="I52" s="193"/>
      <c r="J52" s="193"/>
      <c r="K52" s="193"/>
      <c r="L52" s="193"/>
      <c r="M52" s="193"/>
      <c r="N52" s="193"/>
      <c r="O52" s="193"/>
      <c r="P52" s="193" t="s">
        <v>255</v>
      </c>
      <c r="Q52" s="193"/>
      <c r="R52" s="193"/>
      <c r="S52" s="193"/>
      <c r="T52" s="193"/>
      <c r="U52" s="194"/>
      <c r="V52" s="195"/>
      <c r="W52" s="195"/>
      <c r="X52" s="195"/>
      <c r="Y52" s="195"/>
      <c r="Z52" s="196"/>
    </row>
    <row r="53" spans="1:29" s="116" customFormat="1" ht="30" customHeight="1" thickBot="1">
      <c r="A53" s="402"/>
      <c r="B53" s="408"/>
      <c r="C53" s="352" t="s">
        <v>208</v>
      </c>
      <c r="D53" s="233" t="s">
        <v>390</v>
      </c>
      <c r="E53" s="192">
        <v>43</v>
      </c>
      <c r="F53" s="192" t="s">
        <v>264</v>
      </c>
      <c r="G53" s="193"/>
      <c r="H53" s="193"/>
      <c r="I53" s="193"/>
      <c r="J53" s="193"/>
      <c r="K53" s="193"/>
      <c r="L53" s="193"/>
      <c r="M53" s="193" t="s">
        <v>255</v>
      </c>
      <c r="N53" s="193"/>
      <c r="O53" s="193"/>
      <c r="P53" s="193"/>
      <c r="Q53" s="193"/>
      <c r="R53" s="193"/>
      <c r="S53" s="193"/>
      <c r="T53" s="193"/>
      <c r="U53" s="194"/>
      <c r="V53" s="195"/>
      <c r="W53" s="195" t="s">
        <v>264</v>
      </c>
      <c r="Y53" s="195"/>
      <c r="Z53" s="196"/>
      <c r="AC53" s="115"/>
    </row>
    <row r="54" spans="1:26" ht="30" customHeight="1" thickBot="1">
      <c r="A54" s="402">
        <v>45091</v>
      </c>
      <c r="B54" s="436" t="s">
        <v>204</v>
      </c>
      <c r="C54" s="163" t="s">
        <v>209</v>
      </c>
      <c r="D54" s="164" t="s">
        <v>236</v>
      </c>
      <c r="E54" s="192">
        <v>50</v>
      </c>
      <c r="F54" s="192" t="s">
        <v>356</v>
      </c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49"/>
      <c r="V54" s="150"/>
      <c r="W54" s="150"/>
      <c r="X54" s="192" t="s">
        <v>356</v>
      </c>
      <c r="Y54" s="150"/>
      <c r="Z54" s="151"/>
    </row>
    <row r="55" spans="1:26" ht="30" customHeight="1">
      <c r="A55" s="402"/>
      <c r="B55" s="436"/>
      <c r="C55" s="163" t="s">
        <v>209</v>
      </c>
      <c r="D55" s="264" t="s">
        <v>329</v>
      </c>
      <c r="E55" s="192">
        <v>22</v>
      </c>
      <c r="F55" s="192" t="s">
        <v>261</v>
      </c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3"/>
      <c r="V55" s="182"/>
      <c r="W55" s="182"/>
      <c r="X55" s="182"/>
      <c r="Y55" s="182"/>
      <c r="Z55" s="183"/>
    </row>
    <row r="56" spans="1:26" ht="30" customHeight="1">
      <c r="A56" s="402"/>
      <c r="B56" s="436"/>
      <c r="C56" s="152" t="s">
        <v>209</v>
      </c>
      <c r="D56" s="166" t="s">
        <v>273</v>
      </c>
      <c r="E56" s="192">
        <v>26</v>
      </c>
      <c r="F56" s="192" t="s">
        <v>325</v>
      </c>
      <c r="G56" s="193"/>
      <c r="H56" s="193"/>
      <c r="I56" s="193"/>
      <c r="J56" s="193"/>
      <c r="K56" s="193"/>
      <c r="L56" s="193"/>
      <c r="M56" s="193"/>
      <c r="N56" s="193"/>
      <c r="O56" s="193" t="s">
        <v>255</v>
      </c>
      <c r="P56" s="193" t="s">
        <v>255</v>
      </c>
      <c r="Q56" s="193"/>
      <c r="R56" s="193"/>
      <c r="S56" s="193"/>
      <c r="T56" s="193"/>
      <c r="U56" s="194"/>
      <c r="V56" s="195"/>
      <c r="W56" s="195"/>
      <c r="X56" s="195"/>
      <c r="Y56" s="195"/>
      <c r="Z56" s="196"/>
    </row>
    <row r="57" spans="1:26" ht="30" customHeight="1">
      <c r="A57" s="402"/>
      <c r="B57" s="436"/>
      <c r="C57" s="152" t="s">
        <v>209</v>
      </c>
      <c r="D57" s="166" t="s">
        <v>274</v>
      </c>
      <c r="E57" s="192">
        <f>51+63</f>
        <v>114</v>
      </c>
      <c r="F57" s="192" t="s">
        <v>437</v>
      </c>
      <c r="G57" s="193" t="s">
        <v>255</v>
      </c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4"/>
      <c r="V57" s="195" t="s">
        <v>259</v>
      </c>
      <c r="W57" s="195"/>
      <c r="X57" s="195"/>
      <c r="Y57" s="195" t="s">
        <v>257</v>
      </c>
      <c r="Z57" s="196" t="s">
        <v>258</v>
      </c>
    </row>
    <row r="58" spans="1:26" ht="30" customHeight="1">
      <c r="A58" s="402"/>
      <c r="B58" s="436"/>
      <c r="C58" s="152" t="s">
        <v>209</v>
      </c>
      <c r="D58" s="166" t="s">
        <v>275</v>
      </c>
      <c r="E58" s="192">
        <v>46</v>
      </c>
      <c r="F58" s="192" t="s">
        <v>325</v>
      </c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 t="s">
        <v>255</v>
      </c>
      <c r="T58" s="193" t="s">
        <v>255</v>
      </c>
      <c r="U58" s="194"/>
      <c r="V58" s="195"/>
      <c r="W58" s="195"/>
      <c r="X58" s="195"/>
      <c r="Y58" s="195"/>
      <c r="Z58" s="196"/>
    </row>
    <row r="59" spans="1:26" ht="30" customHeight="1">
      <c r="A59" s="402"/>
      <c r="B59" s="436"/>
      <c r="C59" s="137" t="s">
        <v>210</v>
      </c>
      <c r="D59" s="167" t="s">
        <v>393</v>
      </c>
      <c r="E59" s="192">
        <v>24</v>
      </c>
      <c r="F59" s="192" t="s">
        <v>264</v>
      </c>
      <c r="G59" s="193"/>
      <c r="H59" s="193"/>
      <c r="I59" s="193"/>
      <c r="J59" s="193"/>
      <c r="K59" s="193"/>
      <c r="L59" s="193"/>
      <c r="M59" s="193"/>
      <c r="N59" s="193"/>
      <c r="O59" s="193" t="s">
        <v>255</v>
      </c>
      <c r="P59" s="193" t="s">
        <v>255</v>
      </c>
      <c r="Q59" s="193"/>
      <c r="R59" s="193"/>
      <c r="S59" s="193"/>
      <c r="T59" s="193"/>
      <c r="U59" s="194"/>
      <c r="V59" s="195"/>
      <c r="W59" s="195"/>
      <c r="X59" s="195"/>
      <c r="Y59" s="195"/>
      <c r="Z59" s="196"/>
    </row>
    <row r="60" spans="1:26" ht="30" customHeight="1">
      <c r="A60" s="402"/>
      <c r="B60" s="436"/>
      <c r="C60" s="137" t="s">
        <v>210</v>
      </c>
      <c r="D60" s="242" t="s">
        <v>226</v>
      </c>
      <c r="E60" s="192">
        <v>29</v>
      </c>
      <c r="F60" s="192" t="s">
        <v>259</v>
      </c>
      <c r="G60" s="193"/>
      <c r="H60" s="193"/>
      <c r="I60" s="193" t="s">
        <v>255</v>
      </c>
      <c r="J60" s="193" t="s">
        <v>255</v>
      </c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4"/>
      <c r="V60" s="195" t="s">
        <v>259</v>
      </c>
      <c r="W60" s="195"/>
      <c r="X60" s="195"/>
      <c r="Y60" s="195"/>
      <c r="Z60" s="196"/>
    </row>
    <row r="61" spans="1:26" ht="30" customHeight="1">
      <c r="A61" s="402"/>
      <c r="B61" s="436"/>
      <c r="C61" s="137" t="s">
        <v>210</v>
      </c>
      <c r="D61" s="234" t="s">
        <v>247</v>
      </c>
      <c r="E61" s="192">
        <v>14</v>
      </c>
      <c r="F61" s="192" t="s">
        <v>423</v>
      </c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 t="s">
        <v>255</v>
      </c>
      <c r="U61" s="194"/>
      <c r="V61" s="195"/>
      <c r="W61" s="195"/>
      <c r="X61" s="195"/>
      <c r="Y61" s="195"/>
      <c r="Z61" s="196"/>
    </row>
    <row r="62" spans="1:26" ht="30" customHeight="1">
      <c r="A62" s="402"/>
      <c r="B62" s="436"/>
      <c r="C62" s="143" t="s">
        <v>207</v>
      </c>
      <c r="D62" s="270" t="s">
        <v>394</v>
      </c>
      <c r="E62" s="192">
        <f>79+48+73</f>
        <v>200</v>
      </c>
      <c r="F62" s="192" t="s">
        <v>386</v>
      </c>
      <c r="G62" s="193"/>
      <c r="H62" s="193"/>
      <c r="I62" s="193" t="s">
        <v>255</v>
      </c>
      <c r="J62" s="193" t="s">
        <v>255</v>
      </c>
      <c r="K62" s="193"/>
      <c r="L62" s="193"/>
      <c r="M62" s="193" t="s">
        <v>255</v>
      </c>
      <c r="N62" s="193" t="s">
        <v>255</v>
      </c>
      <c r="O62" s="193"/>
      <c r="P62" s="193"/>
      <c r="Q62" s="193"/>
      <c r="R62" s="193"/>
      <c r="S62" s="193"/>
      <c r="T62" s="193"/>
      <c r="U62" s="194"/>
      <c r="V62" s="195" t="s">
        <v>261</v>
      </c>
      <c r="W62" s="195" t="s">
        <v>260</v>
      </c>
      <c r="X62" s="195" t="s">
        <v>259</v>
      </c>
      <c r="Y62" s="195" t="s">
        <v>263</v>
      </c>
      <c r="Z62" s="196" t="s">
        <v>264</v>
      </c>
    </row>
    <row r="63" spans="1:26" ht="30" customHeight="1">
      <c r="A63" s="402"/>
      <c r="B63" s="436"/>
      <c r="C63" s="143" t="s">
        <v>207</v>
      </c>
      <c r="D63" s="271" t="s">
        <v>343</v>
      </c>
      <c r="E63" s="192">
        <v>18</v>
      </c>
      <c r="F63" s="192" t="s">
        <v>267</v>
      </c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4"/>
      <c r="V63" s="195"/>
      <c r="W63" s="195"/>
      <c r="X63" s="195"/>
      <c r="Y63" s="195"/>
      <c r="Z63" s="196"/>
    </row>
    <row r="64" spans="1:26" ht="30" customHeight="1">
      <c r="A64" s="402"/>
      <c r="B64" s="436"/>
      <c r="C64" s="214">
        <v>0.625</v>
      </c>
      <c r="D64" s="213" t="s">
        <v>395</v>
      </c>
      <c r="E64" s="192">
        <v>35</v>
      </c>
      <c r="F64" s="192" t="s">
        <v>263</v>
      </c>
      <c r="G64" s="193"/>
      <c r="H64" s="193"/>
      <c r="I64" s="193"/>
      <c r="J64" s="193"/>
      <c r="K64" s="193"/>
      <c r="L64" s="193"/>
      <c r="M64" s="193" t="s">
        <v>255</v>
      </c>
      <c r="N64" s="193"/>
      <c r="O64" s="193"/>
      <c r="P64" s="193"/>
      <c r="Q64" s="193"/>
      <c r="R64" s="193"/>
      <c r="S64" s="193"/>
      <c r="T64" s="193"/>
      <c r="U64" s="194"/>
      <c r="V64" s="195" t="s">
        <v>263</v>
      </c>
      <c r="W64" s="195"/>
      <c r="X64" s="195"/>
      <c r="Z64" s="196"/>
    </row>
    <row r="65" spans="1:29" ht="30" customHeight="1">
      <c r="A65" s="402"/>
      <c r="B65" s="436"/>
      <c r="C65" s="214">
        <v>0.625</v>
      </c>
      <c r="D65" s="213" t="s">
        <v>287</v>
      </c>
      <c r="E65" s="192">
        <v>11</v>
      </c>
      <c r="F65" s="192" t="s">
        <v>325</v>
      </c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 t="s">
        <v>255</v>
      </c>
      <c r="T65" s="193"/>
      <c r="U65" s="194"/>
      <c r="V65" s="195"/>
      <c r="W65" s="195"/>
      <c r="X65" s="195"/>
      <c r="Y65" s="195"/>
      <c r="Z65" s="196"/>
      <c r="AC65" s="116"/>
    </row>
    <row r="66" spans="1:29" ht="30" customHeight="1">
      <c r="A66" s="402"/>
      <c r="B66" s="436"/>
      <c r="C66" s="214">
        <v>0.625</v>
      </c>
      <c r="D66" s="243" t="s">
        <v>297</v>
      </c>
      <c r="E66" s="192">
        <v>49</v>
      </c>
      <c r="F66" s="192" t="s">
        <v>356</v>
      </c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4"/>
      <c r="V66" s="195"/>
      <c r="W66" s="195" t="s">
        <v>356</v>
      </c>
      <c r="X66" s="195"/>
      <c r="Y66" s="195"/>
      <c r="Z66" s="196"/>
      <c r="AC66" s="116"/>
    </row>
    <row r="67" spans="1:29" ht="30" customHeight="1" thickBot="1">
      <c r="A67" s="402"/>
      <c r="B67" s="436"/>
      <c r="C67" s="214">
        <v>0.625</v>
      </c>
      <c r="D67" s="213" t="s">
        <v>396</v>
      </c>
      <c r="E67" s="192">
        <v>56</v>
      </c>
      <c r="F67" s="192" t="s">
        <v>325</v>
      </c>
      <c r="G67" s="193"/>
      <c r="H67" s="193"/>
      <c r="I67" s="193"/>
      <c r="J67" s="193"/>
      <c r="K67" s="193"/>
      <c r="L67" s="193"/>
      <c r="M67" s="193"/>
      <c r="N67" s="193"/>
      <c r="O67" s="193" t="s">
        <v>255</v>
      </c>
      <c r="P67" s="193" t="s">
        <v>255</v>
      </c>
      <c r="Q67" s="193"/>
      <c r="R67" s="193"/>
      <c r="S67" s="193"/>
      <c r="T67" s="193"/>
      <c r="U67" s="194"/>
      <c r="V67" s="195"/>
      <c r="W67" s="195"/>
      <c r="X67" s="195"/>
      <c r="Y67" s="195"/>
      <c r="Z67" s="196"/>
      <c r="AC67" s="116"/>
    </row>
    <row r="68" spans="1:29" ht="30" customHeight="1" thickBot="1">
      <c r="A68" s="402"/>
      <c r="B68" s="436"/>
      <c r="C68" s="163" t="s">
        <v>214</v>
      </c>
      <c r="D68" s="169" t="s">
        <v>238</v>
      </c>
      <c r="E68" s="192">
        <v>46</v>
      </c>
      <c r="F68" s="192" t="s">
        <v>257</v>
      </c>
      <c r="G68" s="193" t="s">
        <v>255</v>
      </c>
      <c r="H68" s="193" t="s">
        <v>255</v>
      </c>
      <c r="I68" s="193" t="s">
        <v>255</v>
      </c>
      <c r="J68" s="193" t="s">
        <v>255</v>
      </c>
      <c r="K68" s="193"/>
      <c r="L68" s="193" t="s">
        <v>255</v>
      </c>
      <c r="M68" s="193"/>
      <c r="N68" s="193"/>
      <c r="O68" s="193"/>
      <c r="P68" s="193"/>
      <c r="Q68" s="193"/>
      <c r="R68" s="193"/>
      <c r="S68" s="193"/>
      <c r="T68" s="193"/>
      <c r="U68" s="194"/>
      <c r="W68" s="195"/>
      <c r="X68" s="195" t="s">
        <v>257</v>
      </c>
      <c r="Y68" s="195"/>
      <c r="Z68" s="196"/>
      <c r="AC68" s="116"/>
    </row>
    <row r="69" spans="1:29" ht="30" customHeight="1" thickBot="1">
      <c r="A69" s="402"/>
      <c r="B69" s="436"/>
      <c r="C69" s="328">
        <v>0.6666666666666666</v>
      </c>
      <c r="D69" s="276" t="s">
        <v>417</v>
      </c>
      <c r="E69" s="192">
        <v>47</v>
      </c>
      <c r="F69" s="192" t="s">
        <v>356</v>
      </c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3"/>
      <c r="Y69" s="192" t="s">
        <v>356</v>
      </c>
      <c r="Z69" s="134"/>
      <c r="AC69" s="116"/>
    </row>
    <row r="70" spans="1:26" ht="30" customHeight="1">
      <c r="A70" s="401">
        <v>45092</v>
      </c>
      <c r="B70" s="404" t="s">
        <v>205</v>
      </c>
      <c r="C70" s="129" t="s">
        <v>209</v>
      </c>
      <c r="D70" s="130" t="s">
        <v>216</v>
      </c>
      <c r="E70" s="192">
        <f>92+21+24+56+55</f>
        <v>248</v>
      </c>
      <c r="F70" s="192" t="s">
        <v>433</v>
      </c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 t="s">
        <v>255</v>
      </c>
      <c r="T70" s="193"/>
      <c r="U70" s="194"/>
      <c r="V70" s="195" t="s">
        <v>356</v>
      </c>
      <c r="W70" s="195" t="s">
        <v>259</v>
      </c>
      <c r="X70" s="195" t="s">
        <v>260</v>
      </c>
      <c r="Y70" s="195" t="s">
        <v>263</v>
      </c>
      <c r="Z70" s="196" t="s">
        <v>264</v>
      </c>
    </row>
    <row r="71" spans="1:26" ht="30" customHeight="1">
      <c r="A71" s="402"/>
      <c r="B71" s="405"/>
      <c r="C71" s="138" t="s">
        <v>210</v>
      </c>
      <c r="D71" s="250" t="s">
        <v>405</v>
      </c>
      <c r="E71" s="192">
        <v>8</v>
      </c>
      <c r="F71" s="192" t="s">
        <v>267</v>
      </c>
      <c r="G71" s="193"/>
      <c r="H71" s="193"/>
      <c r="I71" s="193"/>
      <c r="J71" s="193"/>
      <c r="K71" s="193"/>
      <c r="L71" s="193"/>
      <c r="M71" s="193"/>
      <c r="N71" s="193"/>
      <c r="O71" s="193" t="s">
        <v>255</v>
      </c>
      <c r="P71" s="193" t="s">
        <v>255</v>
      </c>
      <c r="Q71" s="193"/>
      <c r="R71" s="193"/>
      <c r="S71" s="193"/>
      <c r="T71" s="193"/>
      <c r="U71" s="194"/>
      <c r="V71" s="195"/>
      <c r="W71" s="195"/>
      <c r="X71" s="195"/>
      <c r="Y71" s="195"/>
      <c r="Z71" s="196"/>
    </row>
    <row r="72" spans="1:26" ht="30" customHeight="1">
      <c r="A72" s="402"/>
      <c r="B72" s="405"/>
      <c r="C72" s="138" t="s">
        <v>210</v>
      </c>
      <c r="D72" s="167" t="s">
        <v>404</v>
      </c>
      <c r="E72" s="192">
        <v>47</v>
      </c>
      <c r="F72" s="192" t="s">
        <v>325</v>
      </c>
      <c r="G72" s="193"/>
      <c r="H72" s="238"/>
      <c r="I72" s="193"/>
      <c r="J72" s="193"/>
      <c r="K72" s="193"/>
      <c r="L72" s="193"/>
      <c r="M72" s="193"/>
      <c r="N72" s="193" t="s">
        <v>255</v>
      </c>
      <c r="O72" s="193"/>
      <c r="P72" s="193"/>
      <c r="Q72" s="193"/>
      <c r="R72" s="193"/>
      <c r="S72" s="193"/>
      <c r="T72" s="193"/>
      <c r="U72" s="194"/>
      <c r="V72" s="195"/>
      <c r="W72" s="195"/>
      <c r="X72" s="195"/>
      <c r="Y72" s="195"/>
      <c r="Z72" s="196"/>
    </row>
    <row r="73" spans="1:26" ht="30" customHeight="1">
      <c r="A73" s="402"/>
      <c r="B73" s="405"/>
      <c r="C73" s="138" t="s">
        <v>210</v>
      </c>
      <c r="D73" s="245" t="s">
        <v>406</v>
      </c>
      <c r="E73" s="192">
        <v>50</v>
      </c>
      <c r="F73" s="192" t="s">
        <v>356</v>
      </c>
      <c r="G73" s="193"/>
      <c r="H73" s="193"/>
      <c r="I73" s="193" t="s">
        <v>255</v>
      </c>
      <c r="J73" s="193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4"/>
      <c r="V73" s="195" t="s">
        <v>356</v>
      </c>
      <c r="W73" s="195"/>
      <c r="X73" s="195"/>
      <c r="Y73" s="115"/>
      <c r="Z73" s="196"/>
    </row>
    <row r="74" spans="1:26" ht="30" customHeight="1">
      <c r="A74" s="402"/>
      <c r="B74" s="405"/>
      <c r="C74" s="138" t="s">
        <v>210</v>
      </c>
      <c r="D74" s="167" t="s">
        <v>351</v>
      </c>
      <c r="E74" s="192">
        <v>47</v>
      </c>
      <c r="F74" s="192" t="s">
        <v>257</v>
      </c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4"/>
      <c r="V74" s="195"/>
      <c r="W74" s="195" t="s">
        <v>257</v>
      </c>
      <c r="X74" s="195"/>
      <c r="Y74" s="195"/>
      <c r="Z74" s="196"/>
    </row>
    <row r="75" spans="1:26" ht="30" customHeight="1">
      <c r="A75" s="402"/>
      <c r="B75" s="405"/>
      <c r="C75" s="139" t="s">
        <v>207</v>
      </c>
      <c r="D75" s="171" t="s">
        <v>218</v>
      </c>
      <c r="E75" s="192">
        <f>47+23+38+54</f>
        <v>162</v>
      </c>
      <c r="F75" s="192" t="s">
        <v>434</v>
      </c>
      <c r="G75" s="193"/>
      <c r="H75" s="193"/>
      <c r="I75" s="193"/>
      <c r="J75" s="193"/>
      <c r="K75" s="193"/>
      <c r="L75" s="193"/>
      <c r="M75" s="193"/>
      <c r="N75" s="193"/>
      <c r="O75" s="193" t="s">
        <v>255</v>
      </c>
      <c r="P75" s="193" t="s">
        <v>255</v>
      </c>
      <c r="Q75" s="193"/>
      <c r="R75" s="193"/>
      <c r="S75" s="193"/>
      <c r="T75" s="193"/>
      <c r="U75" s="194"/>
      <c r="V75" s="196" t="s">
        <v>270</v>
      </c>
      <c r="W75" s="115"/>
      <c r="X75" s="195" t="s">
        <v>265</v>
      </c>
      <c r="Y75" s="195" t="s">
        <v>266</v>
      </c>
      <c r="Z75" s="195" t="s">
        <v>269</v>
      </c>
    </row>
    <row r="76" spans="1:26" ht="30" customHeight="1" thickBot="1">
      <c r="A76" s="402"/>
      <c r="B76" s="405"/>
      <c r="C76" s="353" t="s">
        <v>415</v>
      </c>
      <c r="D76" s="274" t="s">
        <v>369</v>
      </c>
      <c r="E76" s="192"/>
      <c r="F76" s="192" t="s">
        <v>303</v>
      </c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3"/>
      <c r="Z76" s="134"/>
    </row>
    <row r="77" spans="1:26" ht="30" customHeight="1">
      <c r="A77" s="402"/>
      <c r="B77" s="405"/>
      <c r="C77" s="211" t="s">
        <v>208</v>
      </c>
      <c r="D77" s="233" t="s">
        <v>251</v>
      </c>
      <c r="E77" s="192">
        <v>53</v>
      </c>
      <c r="F77" s="192" t="s">
        <v>325</v>
      </c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3"/>
      <c r="Z77" s="134"/>
    </row>
    <row r="78" spans="1:26" ht="30" customHeight="1">
      <c r="A78" s="402"/>
      <c r="B78" s="405"/>
      <c r="C78" s="197" t="s">
        <v>208</v>
      </c>
      <c r="D78" s="190" t="s">
        <v>282</v>
      </c>
      <c r="E78" s="192">
        <v>2</v>
      </c>
      <c r="F78" s="192" t="s">
        <v>325</v>
      </c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3"/>
      <c r="Z78" s="134"/>
    </row>
    <row r="79" spans="1:26" ht="30" customHeight="1">
      <c r="A79" s="402"/>
      <c r="B79" s="405"/>
      <c r="C79" s="211" t="s">
        <v>208</v>
      </c>
      <c r="D79" s="212" t="s">
        <v>293</v>
      </c>
      <c r="E79" s="192">
        <v>49</v>
      </c>
      <c r="F79" s="192" t="s">
        <v>325</v>
      </c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3"/>
      <c r="Z79" s="134"/>
    </row>
    <row r="80" spans="1:26" ht="30" customHeight="1">
      <c r="A80" s="402"/>
      <c r="B80" s="405"/>
      <c r="C80" s="333" t="s">
        <v>208</v>
      </c>
      <c r="D80" s="258" t="s">
        <v>409</v>
      </c>
      <c r="E80" s="192">
        <v>36</v>
      </c>
      <c r="F80" s="192" t="s">
        <v>423</v>
      </c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3"/>
      <c r="Z80" s="134"/>
    </row>
    <row r="81" spans="1:26" ht="30" customHeight="1" thickBot="1">
      <c r="A81" s="402"/>
      <c r="B81" s="405"/>
      <c r="C81" s="211" t="s">
        <v>208</v>
      </c>
      <c r="D81" s="225" t="s">
        <v>355</v>
      </c>
      <c r="E81" s="192">
        <v>15</v>
      </c>
      <c r="F81" s="192" t="s">
        <v>259</v>
      </c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3"/>
      <c r="Z81" s="134"/>
    </row>
    <row r="82" spans="1:26" ht="30" customHeight="1">
      <c r="A82" s="402"/>
      <c r="B82" s="405"/>
      <c r="C82" s="211" t="s">
        <v>208</v>
      </c>
      <c r="D82" s="233" t="s">
        <v>358</v>
      </c>
      <c r="E82" s="192">
        <v>3</v>
      </c>
      <c r="F82" s="192" t="s">
        <v>359</v>
      </c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3"/>
      <c r="Z82" s="134"/>
    </row>
    <row r="83" spans="1:26" ht="30" customHeight="1" thickBot="1">
      <c r="A83" s="403"/>
      <c r="B83" s="406"/>
      <c r="C83" s="211" t="s">
        <v>208</v>
      </c>
      <c r="D83" s="246" t="s">
        <v>289</v>
      </c>
      <c r="E83" s="192">
        <v>58</v>
      </c>
      <c r="F83" s="192" t="s">
        <v>356</v>
      </c>
      <c r="G83" s="132"/>
      <c r="H83" s="132"/>
      <c r="I83" s="132"/>
      <c r="J83" s="132"/>
      <c r="K83" s="132"/>
      <c r="L83" s="132"/>
      <c r="M83" s="132"/>
      <c r="N83" s="132"/>
      <c r="O83" s="133"/>
      <c r="P83" s="133"/>
      <c r="Q83" s="132"/>
      <c r="R83" s="132"/>
      <c r="S83" s="132"/>
      <c r="T83" s="132"/>
      <c r="U83" s="133"/>
      <c r="W83" s="126" t="s">
        <v>356</v>
      </c>
      <c r="Z83" s="134"/>
    </row>
    <row r="84" spans="1:26" ht="30" customHeight="1">
      <c r="A84" s="430">
        <v>45093</v>
      </c>
      <c r="B84" s="433" t="s">
        <v>215</v>
      </c>
      <c r="C84" s="315" t="s">
        <v>209</v>
      </c>
      <c r="D84" s="312" t="s">
        <v>328</v>
      </c>
      <c r="E84" s="316">
        <f>54+34</f>
        <v>88</v>
      </c>
      <c r="F84" s="316" t="s">
        <v>327</v>
      </c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193" t="s">
        <v>255</v>
      </c>
      <c r="S84" s="193"/>
      <c r="T84" s="193"/>
      <c r="U84" s="194"/>
      <c r="V84" s="240"/>
      <c r="W84" s="240"/>
      <c r="X84" s="240"/>
      <c r="Y84" s="240"/>
      <c r="Z84" s="241"/>
    </row>
    <row r="85" spans="1:26" ht="30" customHeight="1">
      <c r="A85" s="431"/>
      <c r="B85" s="434"/>
      <c r="C85" s="297" t="s">
        <v>209</v>
      </c>
      <c r="D85" s="273" t="s">
        <v>398</v>
      </c>
      <c r="E85" s="192">
        <v>40</v>
      </c>
      <c r="F85" s="192" t="s">
        <v>270</v>
      </c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4"/>
      <c r="V85" s="195"/>
      <c r="W85" s="115"/>
      <c r="X85" s="195" t="s">
        <v>270</v>
      </c>
      <c r="Y85" s="195"/>
      <c r="Z85" s="196"/>
    </row>
    <row r="86" spans="1:26" ht="30" customHeight="1">
      <c r="A86" s="431"/>
      <c r="B86" s="434"/>
      <c r="C86" s="297" t="s">
        <v>209</v>
      </c>
      <c r="D86" s="273" t="s">
        <v>340</v>
      </c>
      <c r="E86" s="192">
        <v>35</v>
      </c>
      <c r="F86" s="192" t="s">
        <v>265</v>
      </c>
      <c r="G86" s="193"/>
      <c r="H86" s="238"/>
      <c r="I86" s="193"/>
      <c r="J86" s="193" t="s">
        <v>255</v>
      </c>
      <c r="K86" s="193"/>
      <c r="L86" s="193"/>
      <c r="M86" s="193"/>
      <c r="N86" s="193"/>
      <c r="O86" s="193"/>
      <c r="P86" s="193"/>
      <c r="Q86" s="193"/>
      <c r="R86" s="193"/>
      <c r="S86" s="193"/>
      <c r="T86" s="193"/>
      <c r="U86" s="194"/>
      <c r="V86" s="195"/>
      <c r="W86" s="115"/>
      <c r="X86" s="195"/>
      <c r="Y86" s="196" t="s">
        <v>265</v>
      </c>
      <c r="Z86" s="115"/>
    </row>
    <row r="87" spans="1:26" ht="30" customHeight="1">
      <c r="A87" s="431"/>
      <c r="B87" s="434"/>
      <c r="C87" s="332" t="s">
        <v>209</v>
      </c>
      <c r="D87" s="268" t="s">
        <v>339</v>
      </c>
      <c r="E87" s="192">
        <v>11</v>
      </c>
      <c r="F87" s="192" t="s">
        <v>263</v>
      </c>
      <c r="G87" s="193"/>
      <c r="H87" s="238"/>
      <c r="I87" s="193"/>
      <c r="J87" s="193"/>
      <c r="K87" s="193"/>
      <c r="L87" s="193"/>
      <c r="M87" s="193"/>
      <c r="N87" s="193"/>
      <c r="O87" s="193"/>
      <c r="P87" s="193"/>
      <c r="Q87" s="193"/>
      <c r="R87" s="193"/>
      <c r="S87" s="193"/>
      <c r="T87" s="193"/>
      <c r="U87" s="194"/>
      <c r="V87" s="195"/>
      <c r="W87" s="195"/>
      <c r="X87" s="195"/>
      <c r="Y87" s="195"/>
      <c r="Z87" s="196"/>
    </row>
    <row r="88" spans="1:26" ht="30" customHeight="1">
      <c r="A88" s="431"/>
      <c r="B88" s="434"/>
      <c r="C88" s="191" t="s">
        <v>209</v>
      </c>
      <c r="D88" s="190" t="s">
        <v>283</v>
      </c>
      <c r="E88" s="192">
        <v>50</v>
      </c>
      <c r="F88" s="192" t="s">
        <v>423</v>
      </c>
      <c r="G88" s="193"/>
      <c r="H88" s="193"/>
      <c r="I88" s="193"/>
      <c r="J88" s="193"/>
      <c r="K88" s="193"/>
      <c r="L88" s="193"/>
      <c r="M88" s="193"/>
      <c r="N88" s="193"/>
      <c r="O88" s="193"/>
      <c r="P88" s="193"/>
      <c r="Q88" s="193"/>
      <c r="R88" s="193"/>
      <c r="S88" s="193"/>
      <c r="T88" s="193"/>
      <c r="U88" s="194"/>
      <c r="V88" s="195"/>
      <c r="W88" s="195"/>
      <c r="X88" s="195"/>
      <c r="Y88" s="195"/>
      <c r="Z88" s="196"/>
    </row>
    <row r="89" spans="1:26" ht="30" customHeight="1">
      <c r="A89" s="431"/>
      <c r="B89" s="434"/>
      <c r="C89" s="137" t="s">
        <v>210</v>
      </c>
      <c r="D89" s="245" t="s">
        <v>284</v>
      </c>
      <c r="E89" s="192">
        <v>52</v>
      </c>
      <c r="F89" s="192" t="s">
        <v>356</v>
      </c>
      <c r="G89" s="193"/>
      <c r="H89" s="238"/>
      <c r="I89" s="193"/>
      <c r="J89" s="193"/>
      <c r="K89" s="193"/>
      <c r="L89" s="193"/>
      <c r="M89" s="193"/>
      <c r="N89" s="193"/>
      <c r="O89" s="193"/>
      <c r="P89" s="193"/>
      <c r="Q89" s="193"/>
      <c r="R89" s="193"/>
      <c r="S89" s="193"/>
      <c r="T89" s="193" t="s">
        <v>255</v>
      </c>
      <c r="U89" s="194"/>
      <c r="V89" s="195"/>
      <c r="W89" s="195"/>
      <c r="X89" s="195"/>
      <c r="Y89" s="195"/>
      <c r="Z89" s="196" t="s">
        <v>356</v>
      </c>
    </row>
    <row r="90" spans="1:26" ht="30" customHeight="1">
      <c r="A90" s="431"/>
      <c r="B90" s="434"/>
      <c r="C90" s="137" t="s">
        <v>211</v>
      </c>
      <c r="D90" s="245" t="s">
        <v>248</v>
      </c>
      <c r="E90" s="192">
        <v>52</v>
      </c>
      <c r="F90" s="192" t="s">
        <v>356</v>
      </c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93"/>
      <c r="R90" s="193"/>
      <c r="S90" s="193"/>
      <c r="T90" s="193"/>
      <c r="U90" s="194"/>
      <c r="V90" s="192" t="s">
        <v>356</v>
      </c>
      <c r="W90" s="195"/>
      <c r="X90" s="195"/>
      <c r="Y90" s="195"/>
      <c r="Z90" s="196"/>
    </row>
    <row r="91" spans="1:26" ht="30" customHeight="1">
      <c r="A91" s="431"/>
      <c r="B91" s="434"/>
      <c r="C91" s="331" t="s">
        <v>212</v>
      </c>
      <c r="D91" s="161" t="s">
        <v>220</v>
      </c>
      <c r="E91" s="187">
        <v>166</v>
      </c>
      <c r="F91" s="192" t="s">
        <v>307</v>
      </c>
      <c r="G91" s="193"/>
      <c r="H91" s="193"/>
      <c r="I91" s="193"/>
      <c r="J91" s="193"/>
      <c r="K91" s="193"/>
      <c r="L91" s="193"/>
      <c r="M91" s="193"/>
      <c r="N91" s="193"/>
      <c r="O91" s="193" t="s">
        <v>255</v>
      </c>
      <c r="P91" s="193" t="s">
        <v>255</v>
      </c>
      <c r="Q91" s="193"/>
      <c r="R91" s="193"/>
      <c r="S91" s="193"/>
      <c r="T91" s="193"/>
      <c r="U91" s="194"/>
      <c r="V91" s="115"/>
      <c r="W91" s="195" t="s">
        <v>264</v>
      </c>
      <c r="X91" s="195" t="s">
        <v>263</v>
      </c>
      <c r="Y91" s="195" t="s">
        <v>259</v>
      </c>
      <c r="Z91" s="196" t="s">
        <v>260</v>
      </c>
    </row>
    <row r="92" spans="1:26" ht="30" customHeight="1">
      <c r="A92" s="431"/>
      <c r="B92" s="434"/>
      <c r="C92" s="210" t="s">
        <v>214</v>
      </c>
      <c r="D92" s="246" t="s">
        <v>399</v>
      </c>
      <c r="E92" s="192">
        <v>43</v>
      </c>
      <c r="F92" s="192" t="s">
        <v>265</v>
      </c>
      <c r="G92" s="193"/>
      <c r="H92" s="238"/>
      <c r="I92" s="193"/>
      <c r="J92" s="193"/>
      <c r="K92" s="193"/>
      <c r="L92" s="193"/>
      <c r="M92" s="193" t="s">
        <v>255</v>
      </c>
      <c r="N92" s="193"/>
      <c r="O92" s="193"/>
      <c r="P92" s="193"/>
      <c r="Q92" s="193"/>
      <c r="R92" s="193"/>
      <c r="S92" s="193"/>
      <c r="T92" s="193"/>
      <c r="U92" s="194"/>
      <c r="V92" s="195" t="s">
        <v>265</v>
      </c>
      <c r="W92" s="115"/>
      <c r="X92" s="195"/>
      <c r="Y92" s="195"/>
      <c r="Z92" s="196"/>
    </row>
    <row r="93" spans="1:26" ht="30" customHeight="1">
      <c r="A93" s="431"/>
      <c r="B93" s="434"/>
      <c r="C93" s="210" t="s">
        <v>214</v>
      </c>
      <c r="D93" s="246" t="s">
        <v>445</v>
      </c>
      <c r="E93" s="192">
        <v>37</v>
      </c>
      <c r="F93" s="192" t="s">
        <v>263</v>
      </c>
      <c r="G93" s="193"/>
      <c r="H93" s="193"/>
      <c r="I93" s="193"/>
      <c r="J93" s="193"/>
      <c r="K93" s="193"/>
      <c r="L93" s="193"/>
      <c r="M93" s="193"/>
      <c r="N93" s="193"/>
      <c r="O93" s="193"/>
      <c r="P93" s="193"/>
      <c r="Q93" s="193"/>
      <c r="R93" s="193"/>
      <c r="S93" s="193" t="s">
        <v>255</v>
      </c>
      <c r="T93" s="193"/>
      <c r="U93" s="194"/>
      <c r="V93" s="115"/>
      <c r="W93" s="195" t="s">
        <v>263</v>
      </c>
      <c r="X93" s="195"/>
      <c r="Y93" s="195"/>
      <c r="Z93" s="196"/>
    </row>
    <row r="94" spans="1:26" ht="30" customHeight="1" thickBot="1">
      <c r="A94" s="432"/>
      <c r="B94" s="435"/>
      <c r="C94" s="200" t="s">
        <v>214</v>
      </c>
      <c r="D94" s="246" t="s">
        <v>295</v>
      </c>
      <c r="E94" s="192">
        <v>4</v>
      </c>
      <c r="F94" s="192" t="s">
        <v>325</v>
      </c>
      <c r="G94" s="193"/>
      <c r="H94" s="193"/>
      <c r="I94" s="193"/>
      <c r="J94" s="193"/>
      <c r="K94" s="193"/>
      <c r="L94" s="193"/>
      <c r="M94" s="193" t="s">
        <v>255</v>
      </c>
      <c r="N94" s="193"/>
      <c r="O94" s="193"/>
      <c r="P94" s="193"/>
      <c r="Q94" s="193"/>
      <c r="R94" s="193"/>
      <c r="S94" s="193"/>
      <c r="T94" s="193"/>
      <c r="U94" s="194"/>
      <c r="V94" s="195"/>
      <c r="W94" s="195"/>
      <c r="X94" s="195"/>
      <c r="Y94" s="195"/>
      <c r="Z94" s="196"/>
    </row>
    <row r="95" spans="1:26" ht="30" customHeight="1">
      <c r="A95" s="402">
        <v>45096</v>
      </c>
      <c r="B95" s="405" t="s">
        <v>202</v>
      </c>
      <c r="C95" s="281" t="s">
        <v>209</v>
      </c>
      <c r="D95" s="260" t="s">
        <v>411</v>
      </c>
      <c r="E95" s="192">
        <v>51</v>
      </c>
      <c r="F95" s="192" t="s">
        <v>356</v>
      </c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3"/>
      <c r="R95" s="193" t="s">
        <v>255</v>
      </c>
      <c r="S95" s="193"/>
      <c r="T95" s="193"/>
      <c r="U95" s="194"/>
      <c r="V95" s="195"/>
      <c r="W95" s="195"/>
      <c r="X95" s="195" t="s">
        <v>356</v>
      </c>
      <c r="Y95" s="195"/>
      <c r="Z95" s="196"/>
    </row>
    <row r="96" spans="1:26" ht="30" customHeight="1">
      <c r="A96" s="402"/>
      <c r="B96" s="405"/>
      <c r="C96" s="281"/>
      <c r="D96" s="260"/>
      <c r="E96" s="192"/>
      <c r="F96" s="192"/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4"/>
      <c r="V96" s="195"/>
      <c r="W96" s="195"/>
      <c r="X96" s="195"/>
      <c r="Y96" s="195"/>
      <c r="Z96" s="196"/>
    </row>
    <row r="97" spans="1:26" ht="30" customHeight="1">
      <c r="A97" s="402"/>
      <c r="B97" s="405"/>
      <c r="C97" s="281" t="s">
        <v>209</v>
      </c>
      <c r="D97" s="260" t="s">
        <v>336</v>
      </c>
      <c r="E97" s="192">
        <v>47</v>
      </c>
      <c r="F97" s="192" t="s">
        <v>325</v>
      </c>
      <c r="G97" s="193"/>
      <c r="H97" s="193"/>
      <c r="I97" s="193"/>
      <c r="J97" s="193"/>
      <c r="K97" s="193"/>
      <c r="L97" s="193"/>
      <c r="M97" s="193"/>
      <c r="N97" s="193"/>
      <c r="O97" s="193"/>
      <c r="P97" s="193"/>
      <c r="Q97" s="193"/>
      <c r="R97" s="193"/>
      <c r="S97" s="193"/>
      <c r="T97" s="193"/>
      <c r="U97" s="194"/>
      <c r="V97" s="195"/>
      <c r="W97" s="195"/>
      <c r="X97" s="195"/>
      <c r="Y97" s="195"/>
      <c r="Z97" s="196"/>
    </row>
    <row r="98" spans="1:26" ht="30" customHeight="1">
      <c r="A98" s="402"/>
      <c r="B98" s="405"/>
      <c r="C98" s="281" t="s">
        <v>209</v>
      </c>
      <c r="D98" s="260" t="s">
        <v>337</v>
      </c>
      <c r="E98" s="192">
        <f>7+67+50</f>
        <v>124</v>
      </c>
      <c r="F98" s="192" t="s">
        <v>325</v>
      </c>
      <c r="G98" s="193"/>
      <c r="H98" s="193"/>
      <c r="I98" s="193"/>
      <c r="J98" s="193"/>
      <c r="K98" s="193"/>
      <c r="L98" s="193"/>
      <c r="M98" s="193"/>
      <c r="N98" s="193"/>
      <c r="O98" s="193" t="s">
        <v>255</v>
      </c>
      <c r="P98" s="193" t="s">
        <v>255</v>
      </c>
      <c r="Q98" s="193" t="s">
        <v>255</v>
      </c>
      <c r="R98" s="193"/>
      <c r="S98" s="193"/>
      <c r="T98" s="193"/>
      <c r="U98" s="194"/>
      <c r="V98" s="195"/>
      <c r="W98" s="195"/>
      <c r="X98" s="195"/>
      <c r="Y98" s="195"/>
      <c r="Z98" s="196"/>
    </row>
    <row r="99" spans="1:26" ht="30" customHeight="1">
      <c r="A99" s="402"/>
      <c r="B99" s="405"/>
      <c r="C99" s="135" t="s">
        <v>210</v>
      </c>
      <c r="D99" s="142" t="s">
        <v>279</v>
      </c>
      <c r="E99" s="192">
        <v>43</v>
      </c>
      <c r="F99" s="192" t="s">
        <v>272</v>
      </c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3"/>
      <c r="Z99" s="134"/>
    </row>
    <row r="100" spans="1:26" ht="30" customHeight="1">
      <c r="A100" s="402"/>
      <c r="B100" s="405"/>
      <c r="C100" s="135" t="s">
        <v>210</v>
      </c>
      <c r="D100" s="142" t="s">
        <v>280</v>
      </c>
      <c r="E100" s="192">
        <v>37</v>
      </c>
      <c r="F100" s="192" t="s">
        <v>263</v>
      </c>
      <c r="G100" s="193"/>
      <c r="H100" s="193"/>
      <c r="I100" s="193"/>
      <c r="J100" s="193"/>
      <c r="K100" s="193"/>
      <c r="L100" s="193"/>
      <c r="M100" s="193" t="s">
        <v>255</v>
      </c>
      <c r="N100" s="193"/>
      <c r="O100" s="193"/>
      <c r="P100" s="193"/>
      <c r="Q100" s="193"/>
      <c r="R100" s="193"/>
      <c r="S100" s="193"/>
      <c r="T100" s="193"/>
      <c r="U100" s="194"/>
      <c r="V100" s="195"/>
      <c r="W100" s="195"/>
      <c r="X100" s="195"/>
      <c r="Y100" s="195" t="s">
        <v>263</v>
      </c>
      <c r="Z100" s="196"/>
    </row>
    <row r="101" spans="1:26" ht="30" customHeight="1">
      <c r="A101" s="402"/>
      <c r="B101" s="405"/>
      <c r="C101" s="135" t="s">
        <v>210</v>
      </c>
      <c r="D101" s="142" t="s">
        <v>281</v>
      </c>
      <c r="E101" s="192">
        <v>46</v>
      </c>
      <c r="F101" s="192" t="s">
        <v>272</v>
      </c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3"/>
      <c r="Z101" s="134"/>
    </row>
    <row r="102" spans="1:26" ht="30" customHeight="1">
      <c r="A102" s="402"/>
      <c r="B102" s="405"/>
      <c r="C102" s="135" t="s">
        <v>210</v>
      </c>
      <c r="D102" s="142" t="s">
        <v>225</v>
      </c>
      <c r="E102" s="192">
        <v>40</v>
      </c>
      <c r="F102" s="192" t="s">
        <v>272</v>
      </c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3"/>
      <c r="Z102" s="134"/>
    </row>
    <row r="103" spans="1:26" ht="30" customHeight="1">
      <c r="A103" s="402"/>
      <c r="B103" s="405"/>
      <c r="C103" s="139" t="s">
        <v>207</v>
      </c>
      <c r="D103" s="261" t="s">
        <v>241</v>
      </c>
      <c r="E103" s="192">
        <v>31</v>
      </c>
      <c r="F103" s="192" t="s">
        <v>259</v>
      </c>
      <c r="G103" s="193"/>
      <c r="H103" s="193"/>
      <c r="I103" s="193" t="s">
        <v>255</v>
      </c>
      <c r="J103" s="193"/>
      <c r="K103" s="193"/>
      <c r="L103" s="193"/>
      <c r="M103" s="193"/>
      <c r="N103" s="193"/>
      <c r="O103" s="193"/>
      <c r="P103" s="193"/>
      <c r="Q103" s="193"/>
      <c r="R103" s="193"/>
      <c r="S103" s="193"/>
      <c r="T103" s="193"/>
      <c r="U103" s="194"/>
      <c r="V103" s="195"/>
      <c r="W103" s="195"/>
      <c r="X103" s="195"/>
      <c r="Y103" s="195"/>
      <c r="Z103" s="196" t="s">
        <v>259</v>
      </c>
    </row>
    <row r="104" spans="1:26" ht="30" customHeight="1">
      <c r="A104" s="402"/>
      <c r="B104" s="405"/>
      <c r="C104" s="139" t="s">
        <v>207</v>
      </c>
      <c r="D104" s="261" t="s">
        <v>389</v>
      </c>
      <c r="E104" s="192">
        <v>7</v>
      </c>
      <c r="F104" s="192" t="s">
        <v>261</v>
      </c>
      <c r="G104" s="193"/>
      <c r="H104" s="193"/>
      <c r="I104" s="193"/>
      <c r="J104" s="193"/>
      <c r="K104" s="193"/>
      <c r="L104" s="193"/>
      <c r="M104" s="193"/>
      <c r="N104" s="193"/>
      <c r="O104" s="193"/>
      <c r="P104" s="193"/>
      <c r="Q104" s="193"/>
      <c r="R104" s="193"/>
      <c r="S104" s="193"/>
      <c r="T104" s="193"/>
      <c r="U104" s="194"/>
      <c r="V104" s="195"/>
      <c r="W104" s="195"/>
      <c r="X104" s="195"/>
      <c r="Y104" s="195"/>
      <c r="Z104" s="196"/>
    </row>
    <row r="105" spans="1:26" ht="30" customHeight="1">
      <c r="A105" s="402"/>
      <c r="B105" s="405"/>
      <c r="C105" s="139" t="s">
        <v>207</v>
      </c>
      <c r="D105" s="261" t="s">
        <v>388</v>
      </c>
      <c r="E105" s="192">
        <v>15</v>
      </c>
      <c r="F105" s="192" t="s">
        <v>325</v>
      </c>
      <c r="G105" s="193"/>
      <c r="H105" s="193"/>
      <c r="I105" s="193"/>
      <c r="J105" s="193"/>
      <c r="K105" s="193"/>
      <c r="L105" s="193" t="s">
        <v>255</v>
      </c>
      <c r="M105" s="193"/>
      <c r="N105" s="193"/>
      <c r="O105" s="193"/>
      <c r="P105" s="193"/>
      <c r="Q105" s="193"/>
      <c r="R105" s="193"/>
      <c r="S105" s="193"/>
      <c r="T105" s="193"/>
      <c r="U105" s="194"/>
      <c r="V105" s="195"/>
      <c r="W105" s="195"/>
      <c r="X105" s="195"/>
      <c r="Y105" s="195"/>
      <c r="Z105" s="196"/>
    </row>
    <row r="106" spans="1:26" ht="30" customHeight="1">
      <c r="A106" s="402"/>
      <c r="B106" s="405"/>
      <c r="C106" s="139" t="s">
        <v>207</v>
      </c>
      <c r="D106" s="262" t="s">
        <v>276</v>
      </c>
      <c r="E106" s="192">
        <v>61</v>
      </c>
      <c r="F106" s="192" t="s">
        <v>325</v>
      </c>
      <c r="G106" s="193" t="s">
        <v>255</v>
      </c>
      <c r="H106" s="193"/>
      <c r="I106" s="193"/>
      <c r="J106" s="193"/>
      <c r="K106" s="193"/>
      <c r="L106" s="193"/>
      <c r="M106" s="193"/>
      <c r="N106" s="193"/>
      <c r="O106" s="193"/>
      <c r="P106" s="193"/>
      <c r="Q106" s="193"/>
      <c r="R106" s="193"/>
      <c r="S106" s="193"/>
      <c r="T106" s="193"/>
      <c r="U106" s="194"/>
      <c r="V106" s="195"/>
      <c r="W106" s="195"/>
      <c r="X106" s="195"/>
      <c r="Y106" s="195"/>
      <c r="Z106" s="196"/>
    </row>
    <row r="107" spans="1:26" ht="30" customHeight="1">
      <c r="A107" s="402"/>
      <c r="B107" s="405"/>
      <c r="C107" s="139" t="s">
        <v>207</v>
      </c>
      <c r="D107" s="262" t="s">
        <v>277</v>
      </c>
      <c r="E107" s="192">
        <v>35</v>
      </c>
      <c r="F107" s="192" t="s">
        <v>258</v>
      </c>
      <c r="G107" s="193"/>
      <c r="H107" s="193" t="s">
        <v>255</v>
      </c>
      <c r="I107" s="193"/>
      <c r="J107" s="193"/>
      <c r="K107" s="193"/>
      <c r="L107" s="193"/>
      <c r="M107" s="193"/>
      <c r="N107" s="193"/>
      <c r="O107" s="193"/>
      <c r="P107" s="193"/>
      <c r="Q107" s="193"/>
      <c r="R107" s="193"/>
      <c r="S107" s="193"/>
      <c r="T107" s="193"/>
      <c r="U107" s="194"/>
      <c r="W107" s="192" t="s">
        <v>258</v>
      </c>
      <c r="X107" s="195"/>
      <c r="Y107" s="195"/>
      <c r="Z107" s="196"/>
    </row>
    <row r="108" spans="1:26" ht="30" customHeight="1" thickBot="1">
      <c r="A108" s="402"/>
      <c r="B108" s="405"/>
      <c r="C108" s="305" t="s">
        <v>207</v>
      </c>
      <c r="D108" s="280" t="s">
        <v>344</v>
      </c>
      <c r="E108" s="192">
        <v>12</v>
      </c>
      <c r="F108" s="192" t="s">
        <v>268</v>
      </c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4"/>
      <c r="V108" s="313"/>
      <c r="W108" s="313"/>
      <c r="X108" s="313"/>
      <c r="Y108" s="313"/>
      <c r="Z108" s="314"/>
    </row>
    <row r="109" spans="1:26" ht="30" customHeight="1" thickBot="1">
      <c r="A109" s="403"/>
      <c r="B109" s="406"/>
      <c r="C109" s="330" t="s">
        <v>208</v>
      </c>
      <c r="D109" s="258" t="s">
        <v>345</v>
      </c>
      <c r="E109" s="192">
        <v>27</v>
      </c>
      <c r="F109" s="192" t="s">
        <v>259</v>
      </c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5"/>
      <c r="V109" s="146"/>
      <c r="W109" s="146"/>
      <c r="X109" s="146"/>
      <c r="Y109" s="146"/>
      <c r="Z109" s="147"/>
    </row>
    <row r="110" spans="1:26" s="116" customFormat="1" ht="30" customHeight="1">
      <c r="A110" s="402">
        <v>45097</v>
      </c>
      <c r="B110" s="405" t="s">
        <v>203</v>
      </c>
      <c r="C110" s="158" t="s">
        <v>209</v>
      </c>
      <c r="D110" s="159" t="s">
        <v>324</v>
      </c>
      <c r="E110" s="187">
        <v>64</v>
      </c>
      <c r="F110" s="192" t="s">
        <v>306</v>
      </c>
      <c r="G110" s="193" t="s">
        <v>255</v>
      </c>
      <c r="H110" s="193" t="s">
        <v>255</v>
      </c>
      <c r="I110" s="193" t="s">
        <v>255</v>
      </c>
      <c r="J110" s="193" t="s">
        <v>255</v>
      </c>
      <c r="K110" s="193"/>
      <c r="L110" s="193"/>
      <c r="M110" s="193"/>
      <c r="N110" s="193"/>
      <c r="O110" s="193"/>
      <c r="P110" s="193"/>
      <c r="Q110" s="193"/>
      <c r="R110" s="193"/>
      <c r="S110" s="193"/>
      <c r="T110" s="193"/>
      <c r="U110" s="194"/>
      <c r="V110" s="195"/>
      <c r="X110" s="195" t="s">
        <v>259</v>
      </c>
      <c r="Y110" s="195" t="s">
        <v>260</v>
      </c>
      <c r="Z110" s="196"/>
    </row>
    <row r="111" spans="1:26" s="116" customFormat="1" ht="30" customHeight="1">
      <c r="A111" s="402"/>
      <c r="B111" s="405"/>
      <c r="C111" s="158" t="s">
        <v>209</v>
      </c>
      <c r="D111" s="159" t="s">
        <v>323</v>
      </c>
      <c r="E111" s="187">
        <v>58</v>
      </c>
      <c r="F111" s="192" t="s">
        <v>356</v>
      </c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  <c r="R111" s="193"/>
      <c r="S111" s="193"/>
      <c r="T111" s="193"/>
      <c r="U111" s="194"/>
      <c r="V111" s="195"/>
      <c r="W111" s="195" t="s">
        <v>356</v>
      </c>
      <c r="X111" s="194"/>
      <c r="Y111" s="194"/>
      <c r="Z111" s="337"/>
    </row>
    <row r="112" spans="1:26" s="116" customFormat="1" ht="30" customHeight="1">
      <c r="A112" s="402"/>
      <c r="B112" s="405"/>
      <c r="C112" s="158" t="s">
        <v>209</v>
      </c>
      <c r="D112" s="267" t="s">
        <v>326</v>
      </c>
      <c r="E112" s="192">
        <f>21+63</f>
        <v>84</v>
      </c>
      <c r="F112" s="192" t="s">
        <v>347</v>
      </c>
      <c r="G112" s="193" t="s">
        <v>255</v>
      </c>
      <c r="H112" s="193" t="s">
        <v>255</v>
      </c>
      <c r="I112" s="193" t="s">
        <v>255</v>
      </c>
      <c r="J112" s="193" t="s">
        <v>255</v>
      </c>
      <c r="K112" s="193"/>
      <c r="L112" s="193"/>
      <c r="M112" s="193"/>
      <c r="N112" s="193"/>
      <c r="O112" s="193"/>
      <c r="P112" s="193"/>
      <c r="Q112" s="193"/>
      <c r="R112" s="193"/>
      <c r="S112" s="193"/>
      <c r="T112" s="193"/>
      <c r="U112" s="194"/>
      <c r="V112" s="195" t="s">
        <v>257</v>
      </c>
      <c r="W112" s="195"/>
      <c r="Z112" s="195" t="s">
        <v>258</v>
      </c>
    </row>
    <row r="113" spans="1:26" s="116" customFormat="1" ht="30" customHeight="1">
      <c r="A113" s="402"/>
      <c r="B113" s="405"/>
      <c r="C113" s="137" t="s">
        <v>210</v>
      </c>
      <c r="D113" s="160" t="s">
        <v>249</v>
      </c>
      <c r="E113" s="192">
        <v>42</v>
      </c>
      <c r="F113" s="192" t="s">
        <v>270</v>
      </c>
      <c r="G113" s="193"/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  <c r="R113" s="193"/>
      <c r="S113" s="193"/>
      <c r="T113" s="193" t="s">
        <v>255</v>
      </c>
      <c r="U113" s="194"/>
      <c r="V113" s="195"/>
      <c r="W113" s="192" t="s">
        <v>270</v>
      </c>
      <c r="X113" s="195"/>
      <c r="Y113" s="195"/>
      <c r="Z113" s="196"/>
    </row>
    <row r="114" spans="1:26" s="116" customFormat="1" ht="30" customHeight="1">
      <c r="A114" s="402"/>
      <c r="B114" s="405"/>
      <c r="C114" s="137" t="s">
        <v>210</v>
      </c>
      <c r="D114" s="234" t="s">
        <v>348</v>
      </c>
      <c r="E114" s="192">
        <v>10</v>
      </c>
      <c r="F114" s="192" t="s">
        <v>261</v>
      </c>
      <c r="G114" s="220"/>
      <c r="H114" s="220"/>
      <c r="I114" s="220"/>
      <c r="J114" s="220" t="s">
        <v>255</v>
      </c>
      <c r="K114" s="220"/>
      <c r="L114" s="220"/>
      <c r="M114" s="220"/>
      <c r="N114" s="220"/>
      <c r="O114" s="220"/>
      <c r="P114" s="220"/>
      <c r="Q114" s="220"/>
      <c r="R114" s="220"/>
      <c r="S114" s="220"/>
      <c r="T114" s="220"/>
      <c r="U114" s="219"/>
      <c r="V114" s="195"/>
      <c r="W114" s="195"/>
      <c r="X114" s="195"/>
      <c r="Y114" s="195"/>
      <c r="Z114" s="195"/>
    </row>
    <row r="115" spans="1:26" s="116" customFormat="1" ht="30" customHeight="1">
      <c r="A115" s="402"/>
      <c r="B115" s="405"/>
      <c r="C115" s="137" t="s">
        <v>210</v>
      </c>
      <c r="D115" s="160" t="s">
        <v>229</v>
      </c>
      <c r="E115" s="192">
        <v>57</v>
      </c>
      <c r="F115" s="192" t="s">
        <v>356</v>
      </c>
      <c r="G115" s="193" t="s">
        <v>255</v>
      </c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4"/>
      <c r="V115" s="195"/>
      <c r="W115" s="195"/>
      <c r="X115" s="195" t="s">
        <v>356</v>
      </c>
      <c r="Y115" s="195"/>
      <c r="Z115" s="196"/>
    </row>
    <row r="116" spans="1:26" s="116" customFormat="1" ht="30" customHeight="1">
      <c r="A116" s="402"/>
      <c r="B116" s="405"/>
      <c r="C116" s="139" t="s">
        <v>207</v>
      </c>
      <c r="D116" s="268" t="s">
        <v>333</v>
      </c>
      <c r="E116" s="192">
        <v>23</v>
      </c>
      <c r="F116" s="192" t="s">
        <v>268</v>
      </c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3"/>
      <c r="V116" s="126"/>
      <c r="W116" s="126"/>
      <c r="X116" s="126"/>
      <c r="Y116" s="126"/>
      <c r="Z116" s="134"/>
    </row>
    <row r="117" spans="1:26" s="116" customFormat="1" ht="30" customHeight="1">
      <c r="A117" s="402"/>
      <c r="B117" s="405"/>
      <c r="C117" s="139" t="s">
        <v>207</v>
      </c>
      <c r="D117" s="161" t="s">
        <v>217</v>
      </c>
      <c r="E117" s="187">
        <v>106</v>
      </c>
      <c r="F117" s="187" t="s">
        <v>438</v>
      </c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  <c r="R117" s="153"/>
      <c r="S117" s="153"/>
      <c r="T117" s="153"/>
      <c r="U117" s="154"/>
      <c r="V117" s="155"/>
      <c r="W117" s="155"/>
      <c r="X117" s="155"/>
      <c r="Y117" s="155" t="s">
        <v>258</v>
      </c>
      <c r="Z117" s="156" t="s">
        <v>356</v>
      </c>
    </row>
    <row r="118" spans="1:26" s="116" customFormat="1" ht="30" customHeight="1">
      <c r="A118" s="402"/>
      <c r="B118" s="405"/>
      <c r="C118" s="205" t="s">
        <v>208</v>
      </c>
      <c r="D118" s="206" t="s">
        <v>301</v>
      </c>
      <c r="E118" s="187">
        <v>3</v>
      </c>
      <c r="F118" s="187" t="s">
        <v>325</v>
      </c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  <c r="T118" s="153"/>
      <c r="U118" s="154"/>
      <c r="V118" s="155"/>
      <c r="W118" s="155"/>
      <c r="X118" s="155"/>
      <c r="Y118" s="155"/>
      <c r="Z118" s="156"/>
    </row>
    <row r="119" spans="1:26" s="116" customFormat="1" ht="30" customHeight="1">
      <c r="A119" s="402"/>
      <c r="B119" s="405"/>
      <c r="C119" s="284" t="s">
        <v>208</v>
      </c>
      <c r="D119" s="160" t="s">
        <v>354</v>
      </c>
      <c r="E119" s="192">
        <v>19</v>
      </c>
      <c r="F119" s="192" t="s">
        <v>267</v>
      </c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132"/>
      <c r="U119" s="133"/>
      <c r="V119" s="173"/>
      <c r="W119" s="173"/>
      <c r="X119" s="173"/>
      <c r="Y119" s="173"/>
      <c r="Z119" s="174"/>
    </row>
    <row r="120" spans="1:29" ht="30" customHeight="1">
      <c r="A120" s="402"/>
      <c r="B120" s="405"/>
      <c r="C120" s="205" t="s">
        <v>208</v>
      </c>
      <c r="D120" s="207" t="s">
        <v>252</v>
      </c>
      <c r="E120" s="192">
        <v>48</v>
      </c>
      <c r="F120" s="192" t="s">
        <v>356</v>
      </c>
      <c r="G120" s="193"/>
      <c r="H120" s="193"/>
      <c r="I120" s="193"/>
      <c r="J120" s="193"/>
      <c r="K120" s="193"/>
      <c r="L120" s="193"/>
      <c r="M120" s="193" t="s">
        <v>255</v>
      </c>
      <c r="N120" s="193"/>
      <c r="O120" s="193"/>
      <c r="P120" s="193"/>
      <c r="Q120" s="193"/>
      <c r="R120" s="193"/>
      <c r="S120" s="193"/>
      <c r="T120" s="193"/>
      <c r="U120" s="194"/>
      <c r="V120" s="196" t="s">
        <v>356</v>
      </c>
      <c r="W120" s="195"/>
      <c r="X120" s="195"/>
      <c r="Y120" s="195"/>
      <c r="AC120" s="116"/>
    </row>
    <row r="121" spans="1:29" ht="30" customHeight="1">
      <c r="A121" s="402"/>
      <c r="B121" s="405"/>
      <c r="C121" s="205" t="s">
        <v>208</v>
      </c>
      <c r="D121" s="207" t="s">
        <v>298</v>
      </c>
      <c r="E121" s="192">
        <v>44</v>
      </c>
      <c r="F121" s="192" t="s">
        <v>258</v>
      </c>
      <c r="G121" s="193"/>
      <c r="H121" s="193" t="s">
        <v>255</v>
      </c>
      <c r="I121" s="193"/>
      <c r="J121" s="193"/>
      <c r="K121" s="193"/>
      <c r="L121" s="193"/>
      <c r="M121" s="193"/>
      <c r="N121" s="193"/>
      <c r="O121" s="193"/>
      <c r="P121" s="193"/>
      <c r="Q121" s="193"/>
      <c r="R121" s="193"/>
      <c r="S121" s="193"/>
      <c r="T121" s="193"/>
      <c r="U121" s="194"/>
      <c r="V121" s="195"/>
      <c r="W121" s="195" t="s">
        <v>258</v>
      </c>
      <c r="Y121" s="195"/>
      <c r="Z121" s="196"/>
      <c r="AC121" s="116"/>
    </row>
    <row r="122" spans="1:29" ht="30" customHeight="1">
      <c r="A122" s="402"/>
      <c r="B122" s="405"/>
      <c r="C122" s="208" t="s">
        <v>208</v>
      </c>
      <c r="D122" s="209" t="s">
        <v>250</v>
      </c>
      <c r="E122" s="192">
        <v>14</v>
      </c>
      <c r="F122" s="192" t="s">
        <v>325</v>
      </c>
      <c r="G122" s="193"/>
      <c r="H122" s="193"/>
      <c r="I122" s="193"/>
      <c r="J122" s="193"/>
      <c r="K122" s="193"/>
      <c r="L122" s="193"/>
      <c r="M122" s="193"/>
      <c r="N122" s="193"/>
      <c r="O122" s="193"/>
      <c r="P122" s="193"/>
      <c r="Q122" s="193" t="s">
        <v>255</v>
      </c>
      <c r="R122" s="193"/>
      <c r="S122" s="193"/>
      <c r="T122" s="193"/>
      <c r="U122" s="194"/>
      <c r="V122" s="195"/>
      <c r="W122" s="195"/>
      <c r="X122" s="195"/>
      <c r="Y122" s="195"/>
      <c r="Z122" s="196"/>
      <c r="AC122" s="116"/>
    </row>
    <row r="123" spans="1:29" ht="30" customHeight="1" thickBot="1">
      <c r="A123" s="402"/>
      <c r="B123" s="405"/>
      <c r="C123" s="326" t="s">
        <v>208</v>
      </c>
      <c r="D123" s="327" t="s">
        <v>419</v>
      </c>
      <c r="E123" s="192">
        <v>45</v>
      </c>
      <c r="F123" s="192" t="s">
        <v>257</v>
      </c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32"/>
      <c r="U123" s="133"/>
      <c r="V123" s="173"/>
      <c r="W123" s="173"/>
      <c r="X123" s="173"/>
      <c r="Y123" s="192" t="s">
        <v>257</v>
      </c>
      <c r="Z123" s="174"/>
      <c r="AC123" s="116"/>
    </row>
    <row r="124" spans="1:29" s="116" customFormat="1" ht="30" customHeight="1">
      <c r="A124" s="401">
        <v>45098</v>
      </c>
      <c r="B124" s="437" t="s">
        <v>204</v>
      </c>
      <c r="C124" s="184" t="s">
        <v>209</v>
      </c>
      <c r="D124" s="167" t="s">
        <v>349</v>
      </c>
      <c r="E124" s="192">
        <v>41</v>
      </c>
      <c r="F124" s="192" t="s">
        <v>270</v>
      </c>
      <c r="G124" s="238"/>
      <c r="H124" s="238"/>
      <c r="I124" s="238"/>
      <c r="J124" s="238"/>
      <c r="K124" s="238"/>
      <c r="L124" s="238"/>
      <c r="M124" s="238"/>
      <c r="N124" s="238"/>
      <c r="O124" s="238"/>
      <c r="P124" s="238"/>
      <c r="Q124" s="238"/>
      <c r="R124" s="238"/>
      <c r="S124" s="238"/>
      <c r="T124" s="238" t="s">
        <v>255</v>
      </c>
      <c r="U124" s="239"/>
      <c r="V124" s="235"/>
      <c r="W124" s="235"/>
      <c r="X124" s="235" t="s">
        <v>270</v>
      </c>
      <c r="Y124" s="235"/>
      <c r="Z124" s="236"/>
      <c r="AC124" s="115"/>
    </row>
    <row r="125" spans="1:29" s="116" customFormat="1" ht="30" customHeight="1">
      <c r="A125" s="402"/>
      <c r="B125" s="438"/>
      <c r="C125" s="137" t="s">
        <v>209</v>
      </c>
      <c r="D125" s="167" t="s">
        <v>350</v>
      </c>
      <c r="E125" s="192">
        <v>16</v>
      </c>
      <c r="F125" s="192" t="s">
        <v>261</v>
      </c>
      <c r="G125" s="193"/>
      <c r="H125" s="193"/>
      <c r="I125" s="193"/>
      <c r="J125" s="193" t="s">
        <v>255</v>
      </c>
      <c r="K125" s="193"/>
      <c r="L125" s="193"/>
      <c r="M125" s="193"/>
      <c r="N125" s="193"/>
      <c r="O125" s="193"/>
      <c r="P125" s="193"/>
      <c r="Q125" s="193"/>
      <c r="R125" s="193"/>
      <c r="S125" s="193"/>
      <c r="T125" s="193"/>
      <c r="U125" s="194"/>
      <c r="V125" s="195"/>
      <c r="W125" s="195"/>
      <c r="X125" s="195"/>
      <c r="Y125" s="195"/>
      <c r="Z125" s="196"/>
      <c r="AC125" s="115"/>
    </row>
    <row r="126" spans="1:29" ht="30" customHeight="1">
      <c r="A126" s="402"/>
      <c r="B126" s="438"/>
      <c r="C126" s="137" t="s">
        <v>209</v>
      </c>
      <c r="D126" s="167" t="s">
        <v>227</v>
      </c>
      <c r="E126" s="192">
        <v>54</v>
      </c>
      <c r="F126" s="192" t="s">
        <v>356</v>
      </c>
      <c r="G126" s="193" t="s">
        <v>255</v>
      </c>
      <c r="H126" s="193"/>
      <c r="I126" s="193"/>
      <c r="J126" s="193"/>
      <c r="K126" s="193"/>
      <c r="L126" s="193"/>
      <c r="M126" s="193"/>
      <c r="N126" s="193"/>
      <c r="O126" s="193"/>
      <c r="P126" s="193"/>
      <c r="Q126" s="193"/>
      <c r="R126" s="193"/>
      <c r="S126" s="193"/>
      <c r="T126" s="193"/>
      <c r="U126" s="194"/>
      <c r="V126" s="195"/>
      <c r="X126" s="195"/>
      <c r="Y126" s="195" t="s">
        <v>356</v>
      </c>
      <c r="Z126" s="196"/>
      <c r="AC126" s="116"/>
    </row>
    <row r="127" spans="1:29" ht="30" customHeight="1">
      <c r="A127" s="402"/>
      <c r="B127" s="438"/>
      <c r="C127" s="137" t="s">
        <v>209</v>
      </c>
      <c r="D127" s="242" t="s">
        <v>448</v>
      </c>
      <c r="E127" s="192">
        <v>76</v>
      </c>
      <c r="F127" s="192" t="s">
        <v>308</v>
      </c>
      <c r="G127" s="238"/>
      <c r="H127" s="238"/>
      <c r="I127" s="238"/>
      <c r="J127" s="238"/>
      <c r="K127" s="238"/>
      <c r="L127" s="238"/>
      <c r="M127" s="238" t="s">
        <v>255</v>
      </c>
      <c r="N127" s="238" t="s">
        <v>255</v>
      </c>
      <c r="O127" s="238"/>
      <c r="P127" s="238"/>
      <c r="Q127" s="238"/>
      <c r="R127" s="238"/>
      <c r="S127" s="238"/>
      <c r="T127" s="238"/>
      <c r="U127" s="239"/>
      <c r="V127" s="235" t="s">
        <v>264</v>
      </c>
      <c r="W127" s="235"/>
      <c r="X127" s="235"/>
      <c r="Z127" s="236" t="s">
        <v>263</v>
      </c>
      <c r="AC127" s="116"/>
    </row>
    <row r="128" spans="1:29" ht="30" customHeight="1">
      <c r="A128" s="402"/>
      <c r="B128" s="438"/>
      <c r="C128" s="152" t="s">
        <v>209</v>
      </c>
      <c r="D128" s="323" t="s">
        <v>418</v>
      </c>
      <c r="E128" s="325">
        <v>47</v>
      </c>
      <c r="F128" s="325" t="s">
        <v>257</v>
      </c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  <c r="R128" s="153"/>
      <c r="S128" s="153"/>
      <c r="T128" s="153"/>
      <c r="U128" s="154"/>
      <c r="V128" s="155"/>
      <c r="W128" s="325" t="s">
        <v>257</v>
      </c>
      <c r="X128" s="155"/>
      <c r="Y128" s="155"/>
      <c r="Z128" s="156"/>
      <c r="AC128" s="116"/>
    </row>
    <row r="129" spans="1:26" ht="30" customHeight="1">
      <c r="A129" s="402"/>
      <c r="B129" s="438"/>
      <c r="C129" s="143" t="s">
        <v>210</v>
      </c>
      <c r="D129" s="168" t="s">
        <v>221</v>
      </c>
      <c r="E129" s="192">
        <f>71+44+23</f>
        <v>138</v>
      </c>
      <c r="F129" s="192" t="s">
        <v>432</v>
      </c>
      <c r="G129" s="193"/>
      <c r="H129" s="193"/>
      <c r="I129" s="193"/>
      <c r="J129" s="193"/>
      <c r="K129" s="193"/>
      <c r="L129" s="193"/>
      <c r="M129" s="193"/>
      <c r="N129" s="193"/>
      <c r="O129" s="193" t="s">
        <v>255</v>
      </c>
      <c r="P129" s="193"/>
      <c r="Q129" s="193"/>
      <c r="R129" s="193"/>
      <c r="S129" s="193"/>
      <c r="T129" s="193"/>
      <c r="U129" s="194"/>
      <c r="V129" s="195"/>
      <c r="X129" s="195" t="s">
        <v>257</v>
      </c>
      <c r="Y129" s="195" t="s">
        <v>258</v>
      </c>
      <c r="Z129" s="195" t="s">
        <v>356</v>
      </c>
    </row>
    <row r="130" spans="1:26" ht="30" customHeight="1">
      <c r="A130" s="402"/>
      <c r="B130" s="438"/>
      <c r="C130" s="203" t="s">
        <v>207</v>
      </c>
      <c r="D130" s="244" t="s">
        <v>234</v>
      </c>
      <c r="E130" s="192">
        <v>16</v>
      </c>
      <c r="F130" s="192" t="s">
        <v>325</v>
      </c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32"/>
      <c r="U130" s="133"/>
      <c r="Z130" s="134"/>
    </row>
    <row r="131" spans="1:26" ht="30" customHeight="1">
      <c r="A131" s="402"/>
      <c r="B131" s="438"/>
      <c r="C131" s="203" t="s">
        <v>207</v>
      </c>
      <c r="D131" s="213" t="s">
        <v>286</v>
      </c>
      <c r="E131" s="192">
        <v>16</v>
      </c>
      <c r="F131" s="192" t="s">
        <v>325</v>
      </c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  <c r="T131" s="132"/>
      <c r="U131" s="133"/>
      <c r="Z131" s="134"/>
    </row>
    <row r="132" spans="1:26" ht="30" customHeight="1" thickBot="1">
      <c r="A132" s="402"/>
      <c r="B132" s="438"/>
      <c r="C132" s="353" t="s">
        <v>212</v>
      </c>
      <c r="D132" s="272" t="s">
        <v>367</v>
      </c>
      <c r="E132" s="192"/>
      <c r="F132" s="192" t="s">
        <v>303</v>
      </c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132"/>
      <c r="U132" s="133"/>
      <c r="Z132" s="134"/>
    </row>
    <row r="133" spans="1:26" ht="30" customHeight="1">
      <c r="A133" s="402"/>
      <c r="B133" s="438"/>
      <c r="C133" s="203" t="s">
        <v>208</v>
      </c>
      <c r="D133" s="213" t="s">
        <v>288</v>
      </c>
      <c r="E133" s="192">
        <v>39</v>
      </c>
      <c r="F133" s="192" t="s">
        <v>259</v>
      </c>
      <c r="G133" s="193"/>
      <c r="H133" s="193"/>
      <c r="I133" s="193"/>
      <c r="J133" s="193"/>
      <c r="K133" s="193"/>
      <c r="L133" s="193"/>
      <c r="M133" s="193" t="s">
        <v>255</v>
      </c>
      <c r="N133" s="193"/>
      <c r="O133" s="193"/>
      <c r="P133" s="193"/>
      <c r="Q133" s="193"/>
      <c r="R133" s="193"/>
      <c r="S133" s="193"/>
      <c r="T133" s="193"/>
      <c r="U133" s="194"/>
      <c r="V133" s="195" t="s">
        <v>259</v>
      </c>
      <c r="X133" s="195"/>
      <c r="Y133" s="195"/>
      <c r="Z133" s="196"/>
    </row>
    <row r="134" spans="1:26" ht="30" customHeight="1" thickBot="1">
      <c r="A134" s="403"/>
      <c r="B134" s="439"/>
      <c r="C134" s="204" t="s">
        <v>208</v>
      </c>
      <c r="D134" s="317" t="s">
        <v>368</v>
      </c>
      <c r="E134" s="318">
        <v>31</v>
      </c>
      <c r="F134" s="318" t="s">
        <v>263</v>
      </c>
      <c r="G134" s="220"/>
      <c r="H134" s="220"/>
      <c r="I134" s="220"/>
      <c r="J134" s="220"/>
      <c r="K134" s="220"/>
      <c r="L134" s="220"/>
      <c r="M134" s="220"/>
      <c r="N134" s="220"/>
      <c r="O134" s="220"/>
      <c r="P134" s="220"/>
      <c r="Q134" s="220"/>
      <c r="R134" s="220"/>
      <c r="S134" s="220"/>
      <c r="T134" s="220"/>
      <c r="U134" s="239"/>
      <c r="W134" s="319" t="s">
        <v>263</v>
      </c>
      <c r="X134" s="319"/>
      <c r="Y134" s="319"/>
      <c r="Z134" s="320"/>
    </row>
    <row r="135" spans="1:27" ht="30" customHeight="1">
      <c r="A135" s="401">
        <v>45099</v>
      </c>
      <c r="B135" s="404" t="s">
        <v>205</v>
      </c>
      <c r="C135" s="163" t="s">
        <v>209</v>
      </c>
      <c r="D135" s="279" t="s">
        <v>363</v>
      </c>
      <c r="E135" s="192">
        <f>31+58+41</f>
        <v>130</v>
      </c>
      <c r="F135" s="192" t="s">
        <v>432</v>
      </c>
      <c r="G135" s="193"/>
      <c r="H135" s="193"/>
      <c r="I135" s="193"/>
      <c r="J135" s="193"/>
      <c r="K135" s="193"/>
      <c r="L135" s="193"/>
      <c r="M135" s="193"/>
      <c r="N135" s="193"/>
      <c r="O135" s="193"/>
      <c r="P135" s="193"/>
      <c r="Q135" s="193"/>
      <c r="R135" s="193"/>
      <c r="S135" s="193" t="s">
        <v>255</v>
      </c>
      <c r="T135" s="193"/>
      <c r="U135" s="194"/>
      <c r="W135" s="115"/>
      <c r="X135" s="195" t="s">
        <v>356</v>
      </c>
      <c r="Y135" s="195" t="s">
        <v>257</v>
      </c>
      <c r="Z135" s="195" t="s">
        <v>258</v>
      </c>
      <c r="AA135" s="196"/>
    </row>
    <row r="136" spans="1:26" ht="30" customHeight="1">
      <c r="A136" s="402"/>
      <c r="B136" s="405"/>
      <c r="C136" s="143" t="s">
        <v>209</v>
      </c>
      <c r="D136" s="278" t="s">
        <v>322</v>
      </c>
      <c r="E136" s="192">
        <v>26</v>
      </c>
      <c r="F136" s="192" t="s">
        <v>267</v>
      </c>
      <c r="G136" s="193"/>
      <c r="H136" s="193"/>
      <c r="I136" s="193"/>
      <c r="J136" s="193"/>
      <c r="K136" s="193"/>
      <c r="L136" s="193"/>
      <c r="M136" s="193"/>
      <c r="N136" s="193"/>
      <c r="O136" s="193"/>
      <c r="P136" s="193"/>
      <c r="Q136" s="193"/>
      <c r="R136" s="193"/>
      <c r="S136" s="193"/>
      <c r="T136" s="193"/>
      <c r="U136" s="194"/>
      <c r="V136" s="240"/>
      <c r="W136" s="240"/>
      <c r="X136" s="240"/>
      <c r="Y136" s="240"/>
      <c r="Z136" s="241"/>
    </row>
    <row r="137" spans="1:26" ht="30" customHeight="1">
      <c r="A137" s="402"/>
      <c r="B137" s="405"/>
      <c r="C137" s="281" t="s">
        <v>213</v>
      </c>
      <c r="D137" s="279" t="s">
        <v>335</v>
      </c>
      <c r="E137" s="192">
        <v>21</v>
      </c>
      <c r="F137" s="192" t="s">
        <v>261</v>
      </c>
      <c r="G137" s="132"/>
      <c r="H137" s="153"/>
      <c r="I137" s="132"/>
      <c r="J137" s="132"/>
      <c r="K137" s="132"/>
      <c r="L137" s="132"/>
      <c r="M137" s="132"/>
      <c r="N137" s="132"/>
      <c r="O137" s="132"/>
      <c r="P137" s="132"/>
      <c r="Q137" s="132"/>
      <c r="R137" s="132"/>
      <c r="S137" s="132"/>
      <c r="T137" s="132"/>
      <c r="U137" s="133"/>
      <c r="V137" s="182"/>
      <c r="W137" s="182"/>
      <c r="X137" s="182"/>
      <c r="Y137" s="182"/>
      <c r="Z137" s="183"/>
    </row>
    <row r="138" spans="1:26" ht="30" customHeight="1">
      <c r="A138" s="402"/>
      <c r="B138" s="405"/>
      <c r="C138" s="170" t="s">
        <v>210</v>
      </c>
      <c r="D138" s="167" t="s">
        <v>246</v>
      </c>
      <c r="E138" s="192">
        <v>12</v>
      </c>
      <c r="F138" s="192" t="s">
        <v>267</v>
      </c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  <c r="R138" s="132"/>
      <c r="S138" s="132"/>
      <c r="T138" s="132"/>
      <c r="U138" s="133"/>
      <c r="Z138" s="134"/>
    </row>
    <row r="139" spans="1:26" ht="30" customHeight="1">
      <c r="A139" s="402"/>
      <c r="B139" s="405"/>
      <c r="C139" s="170" t="s">
        <v>210</v>
      </c>
      <c r="D139" s="190" t="s">
        <v>447</v>
      </c>
      <c r="E139" s="192">
        <v>15</v>
      </c>
      <c r="F139" s="192" t="s">
        <v>325</v>
      </c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  <c r="R139" s="132"/>
      <c r="S139" s="132"/>
      <c r="T139" s="132"/>
      <c r="U139" s="133"/>
      <c r="Z139" s="134"/>
    </row>
    <row r="140" spans="1:26" ht="30" customHeight="1">
      <c r="A140" s="402"/>
      <c r="B140" s="405"/>
      <c r="C140" s="170" t="s">
        <v>210</v>
      </c>
      <c r="D140" s="224" t="s">
        <v>231</v>
      </c>
      <c r="E140" s="192">
        <v>47</v>
      </c>
      <c r="F140" s="192" t="s">
        <v>325</v>
      </c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  <c r="R140" s="132"/>
      <c r="S140" s="132"/>
      <c r="T140" s="132"/>
      <c r="U140" s="133"/>
      <c r="Z140" s="134"/>
    </row>
    <row r="141" spans="1:26" ht="30" customHeight="1">
      <c r="A141" s="402"/>
      <c r="B141" s="405"/>
      <c r="C141" s="170" t="s">
        <v>210</v>
      </c>
      <c r="D141" s="190" t="s">
        <v>352</v>
      </c>
      <c r="E141" s="192">
        <v>46</v>
      </c>
      <c r="F141" s="192" t="s">
        <v>257</v>
      </c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U141" s="133"/>
      <c r="Z141" s="192" t="s">
        <v>257</v>
      </c>
    </row>
    <row r="142" spans="1:26" ht="30" customHeight="1">
      <c r="A142" s="402"/>
      <c r="B142" s="405"/>
      <c r="C142" s="157" t="s">
        <v>207</v>
      </c>
      <c r="D142" s="172" t="s">
        <v>219</v>
      </c>
      <c r="E142" s="192">
        <f>73+9</f>
        <v>82</v>
      </c>
      <c r="F142" s="192" t="s">
        <v>303</v>
      </c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32"/>
      <c r="U142" s="133"/>
      <c r="Z142" s="134"/>
    </row>
    <row r="143" spans="1:26" ht="30" customHeight="1">
      <c r="A143" s="402"/>
      <c r="B143" s="405"/>
      <c r="C143" s="201">
        <v>0.625</v>
      </c>
      <c r="D143" s="202" t="s">
        <v>294</v>
      </c>
      <c r="E143" s="192">
        <v>48</v>
      </c>
      <c r="F143" s="192" t="s">
        <v>356</v>
      </c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  <c r="T143" s="132"/>
      <c r="U143" s="133"/>
      <c r="Z143" s="192" t="s">
        <v>356</v>
      </c>
    </row>
    <row r="144" spans="1:26" ht="30" customHeight="1" thickBot="1">
      <c r="A144" s="402"/>
      <c r="B144" s="405"/>
      <c r="C144" s="201">
        <v>0.625</v>
      </c>
      <c r="D144" s="248" t="s">
        <v>357</v>
      </c>
      <c r="E144" s="247">
        <v>7</v>
      </c>
      <c r="F144" s="192" t="s">
        <v>325</v>
      </c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  <c r="T144" s="132"/>
      <c r="U144" s="133"/>
      <c r="Z144" s="134"/>
    </row>
    <row r="145" spans="1:26" ht="30" customHeight="1">
      <c r="A145" s="402"/>
      <c r="B145" s="405"/>
      <c r="C145" s="201">
        <v>0.625</v>
      </c>
      <c r="D145" s="207" t="s">
        <v>402</v>
      </c>
      <c r="E145" s="192">
        <v>40</v>
      </c>
      <c r="F145" s="192" t="s">
        <v>264</v>
      </c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  <c r="U145" s="133"/>
      <c r="V145" s="173"/>
      <c r="W145" s="173"/>
      <c r="X145" s="192" t="s">
        <v>264</v>
      </c>
      <c r="Y145" s="173"/>
      <c r="Z145" s="174"/>
    </row>
    <row r="146" spans="1:26" ht="30" customHeight="1" thickBot="1">
      <c r="A146" s="403"/>
      <c r="B146" s="406"/>
      <c r="C146" s="175" t="s">
        <v>214</v>
      </c>
      <c r="D146" s="176" t="s">
        <v>278</v>
      </c>
      <c r="E146" s="192">
        <v>25</v>
      </c>
      <c r="F146" s="192" t="s">
        <v>262</v>
      </c>
      <c r="G146" s="177"/>
      <c r="H146" s="177"/>
      <c r="I146" s="177"/>
      <c r="J146" s="177"/>
      <c r="K146" s="177"/>
      <c r="L146" s="177"/>
      <c r="M146" s="177"/>
      <c r="N146" s="177"/>
      <c r="O146" s="177"/>
      <c r="P146" s="177"/>
      <c r="Q146" s="177"/>
      <c r="R146" s="177"/>
      <c r="S146" s="177"/>
      <c r="T146" s="177"/>
      <c r="U146" s="178"/>
      <c r="V146" s="146"/>
      <c r="W146" s="146"/>
      <c r="X146" s="146"/>
      <c r="Y146" s="146"/>
      <c r="Z146" s="147"/>
    </row>
    <row r="147" spans="1:26" ht="30" customHeight="1">
      <c r="A147" s="431">
        <v>45100</v>
      </c>
      <c r="B147" s="434" t="s">
        <v>215</v>
      </c>
      <c r="C147" s="185" t="s">
        <v>209</v>
      </c>
      <c r="D147" s="186" t="s">
        <v>239</v>
      </c>
      <c r="E147" s="192">
        <v>45</v>
      </c>
      <c r="F147" s="192" t="s">
        <v>356</v>
      </c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  <c r="R147" s="132"/>
      <c r="S147" s="132"/>
      <c r="T147" s="132"/>
      <c r="U147" s="133"/>
      <c r="Y147" s="192" t="s">
        <v>356</v>
      </c>
      <c r="Z147" s="134"/>
    </row>
    <row r="148" spans="1:26" ht="30" customHeight="1">
      <c r="A148" s="431"/>
      <c r="B148" s="434"/>
      <c r="C148" s="135" t="s">
        <v>210</v>
      </c>
      <c r="D148" s="179" t="s">
        <v>223</v>
      </c>
      <c r="E148" s="187"/>
      <c r="F148" s="187" t="s">
        <v>327</v>
      </c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  <c r="R148" s="153"/>
      <c r="S148" s="153"/>
      <c r="T148" s="153"/>
      <c r="U148" s="154"/>
      <c r="V148" s="155"/>
      <c r="W148" s="155"/>
      <c r="X148" s="155"/>
      <c r="Y148" s="155"/>
      <c r="Z148" s="156"/>
    </row>
    <row r="149" spans="1:26" ht="30" customHeight="1" thickBot="1">
      <c r="A149" s="431"/>
      <c r="B149" s="434"/>
      <c r="C149" s="135" t="s">
        <v>210</v>
      </c>
      <c r="D149" s="142" t="s">
        <v>244</v>
      </c>
      <c r="E149" s="192">
        <v>32</v>
      </c>
      <c r="F149" s="192" t="s">
        <v>269</v>
      </c>
      <c r="G149" s="220"/>
      <c r="H149" s="220"/>
      <c r="I149" s="220"/>
      <c r="J149" s="220"/>
      <c r="K149" s="220"/>
      <c r="L149" s="220"/>
      <c r="M149" s="220"/>
      <c r="N149" s="220"/>
      <c r="O149" s="220"/>
      <c r="P149" s="220"/>
      <c r="Q149" s="220"/>
      <c r="R149" s="220"/>
      <c r="S149" s="220"/>
      <c r="T149" s="220"/>
      <c r="U149" s="227"/>
      <c r="V149" s="228"/>
      <c r="W149" s="228"/>
      <c r="X149" s="228"/>
      <c r="Y149" s="228"/>
      <c r="Z149" s="192" t="s">
        <v>269</v>
      </c>
    </row>
    <row r="150" spans="1:26" ht="30" customHeight="1">
      <c r="A150" s="431"/>
      <c r="B150" s="434"/>
      <c r="C150" s="139" t="s">
        <v>212</v>
      </c>
      <c r="D150" s="275" t="s">
        <v>364</v>
      </c>
      <c r="E150" s="192">
        <f>9+66</f>
        <v>75</v>
      </c>
      <c r="F150" s="192" t="s">
        <v>308</v>
      </c>
      <c r="G150" s="193"/>
      <c r="H150" s="193"/>
      <c r="I150" s="193"/>
      <c r="J150" s="193"/>
      <c r="K150" s="193"/>
      <c r="L150" s="193"/>
      <c r="M150" s="193" t="s">
        <v>302</v>
      </c>
      <c r="N150" s="193"/>
      <c r="O150" s="193"/>
      <c r="P150" s="193"/>
      <c r="Q150" s="193"/>
      <c r="R150" s="193"/>
      <c r="S150" s="193"/>
      <c r="T150" s="193"/>
      <c r="U150" s="194"/>
      <c r="X150" s="195"/>
      <c r="Y150" s="196" t="s">
        <v>264</v>
      </c>
      <c r="Z150" s="195" t="s">
        <v>263</v>
      </c>
    </row>
    <row r="151" spans="1:26" ht="30" customHeight="1">
      <c r="A151" s="431"/>
      <c r="B151" s="434"/>
      <c r="C151" s="139" t="s">
        <v>212</v>
      </c>
      <c r="D151" s="275" t="s">
        <v>334</v>
      </c>
      <c r="E151" s="192">
        <v>28</v>
      </c>
      <c r="F151" s="192" t="s">
        <v>267</v>
      </c>
      <c r="G151" s="193"/>
      <c r="H151" s="193"/>
      <c r="I151" s="193"/>
      <c r="J151" s="193"/>
      <c r="K151" s="193"/>
      <c r="L151" s="193"/>
      <c r="M151" s="193"/>
      <c r="N151" s="193"/>
      <c r="O151" s="193"/>
      <c r="P151" s="193"/>
      <c r="Q151" s="193"/>
      <c r="R151" s="193"/>
      <c r="S151" s="193"/>
      <c r="T151" s="193"/>
      <c r="U151" s="194"/>
      <c r="V151" s="195"/>
      <c r="W151" s="195"/>
      <c r="X151" s="195"/>
      <c r="Y151" s="195"/>
      <c r="Z151" s="196"/>
    </row>
    <row r="152" spans="1:26" ht="30" customHeight="1">
      <c r="A152" s="431"/>
      <c r="B152" s="434"/>
      <c r="C152" s="139" t="s">
        <v>212</v>
      </c>
      <c r="D152" s="266" t="s">
        <v>256</v>
      </c>
      <c r="E152" s="192">
        <v>24</v>
      </c>
      <c r="F152" s="192" t="s">
        <v>261</v>
      </c>
      <c r="G152" s="193"/>
      <c r="H152" s="193"/>
      <c r="I152" s="193"/>
      <c r="J152" s="193"/>
      <c r="K152" s="193"/>
      <c r="L152" s="193"/>
      <c r="M152" s="193"/>
      <c r="N152" s="193"/>
      <c r="O152" s="193" t="s">
        <v>255</v>
      </c>
      <c r="P152" s="193"/>
      <c r="Q152" s="193"/>
      <c r="R152" s="193"/>
      <c r="S152" s="193"/>
      <c r="T152" s="193"/>
      <c r="U152" s="194"/>
      <c r="V152" s="195"/>
      <c r="W152" s="195"/>
      <c r="X152" s="195"/>
      <c r="Y152" s="195"/>
      <c r="Z152" s="196"/>
    </row>
    <row r="153" spans="1:26" ht="30" customHeight="1">
      <c r="A153" s="431"/>
      <c r="B153" s="434"/>
      <c r="C153" s="198" t="s">
        <v>214</v>
      </c>
      <c r="D153" s="199" t="s">
        <v>232</v>
      </c>
      <c r="E153" s="192">
        <v>29</v>
      </c>
      <c r="F153" s="318" t="s">
        <v>325</v>
      </c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132"/>
      <c r="U153" s="133"/>
      <c r="Z153" s="134"/>
    </row>
    <row r="154" spans="1:26" ht="30" customHeight="1" thickBot="1">
      <c r="A154" s="431"/>
      <c r="B154" s="434"/>
      <c r="C154" s="200" t="s">
        <v>214</v>
      </c>
      <c r="D154" s="246" t="s">
        <v>424</v>
      </c>
      <c r="E154" s="334"/>
      <c r="F154" s="325" t="s">
        <v>325</v>
      </c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  <c r="R154" s="132"/>
      <c r="S154" s="132"/>
      <c r="T154" s="132"/>
      <c r="U154" s="133"/>
      <c r="V154" s="173"/>
      <c r="W154" s="173"/>
      <c r="X154" s="173"/>
      <c r="Y154" s="173"/>
      <c r="Z154" s="174"/>
    </row>
    <row r="155" spans="1:26" ht="30" customHeight="1" thickBot="1">
      <c r="A155" s="432"/>
      <c r="B155" s="435"/>
      <c r="C155" s="200" t="s">
        <v>214</v>
      </c>
      <c r="D155" s="246" t="s">
        <v>360</v>
      </c>
      <c r="E155" s="334">
        <v>29</v>
      </c>
      <c r="F155" s="335" t="s">
        <v>446</v>
      </c>
      <c r="G155" s="144"/>
      <c r="H155" s="144"/>
      <c r="I155" s="144"/>
      <c r="J155" s="144"/>
      <c r="K155" s="144"/>
      <c r="L155" s="144"/>
      <c r="M155" s="144"/>
      <c r="N155" s="144"/>
      <c r="O155" s="144"/>
      <c r="P155" s="144"/>
      <c r="Q155" s="144"/>
      <c r="R155" s="144"/>
      <c r="S155" s="144"/>
      <c r="T155" s="144"/>
      <c r="U155" s="145"/>
      <c r="V155" s="146"/>
      <c r="W155" s="146"/>
      <c r="X155" s="146"/>
      <c r="Y155" s="146"/>
      <c r="Z155" s="147"/>
    </row>
  </sheetData>
  <sheetProtection/>
  <mergeCells count="32">
    <mergeCell ref="A54:A69"/>
    <mergeCell ref="B54:B69"/>
    <mergeCell ref="A147:A155"/>
    <mergeCell ref="B147:B155"/>
    <mergeCell ref="A110:A123"/>
    <mergeCell ref="B110:B123"/>
    <mergeCell ref="A124:A134"/>
    <mergeCell ref="B124:B134"/>
    <mergeCell ref="A135:A146"/>
    <mergeCell ref="B135:B146"/>
    <mergeCell ref="A70:A83"/>
    <mergeCell ref="B70:B83"/>
    <mergeCell ref="A84:A94"/>
    <mergeCell ref="B84:B94"/>
    <mergeCell ref="A95:A109"/>
    <mergeCell ref="B95:B109"/>
    <mergeCell ref="W2:W18"/>
    <mergeCell ref="X2:X18"/>
    <mergeCell ref="Y2:Y18"/>
    <mergeCell ref="Z2:Z18"/>
    <mergeCell ref="A3:F4"/>
    <mergeCell ref="A6:B18"/>
    <mergeCell ref="C6:C18"/>
    <mergeCell ref="D6:D18"/>
    <mergeCell ref="E6:E18"/>
    <mergeCell ref="A2:F2"/>
    <mergeCell ref="V2:V18"/>
    <mergeCell ref="F6:F18"/>
    <mergeCell ref="A19:A35"/>
    <mergeCell ref="B19:B35"/>
    <mergeCell ref="A36:A53"/>
    <mergeCell ref="B36:B53"/>
  </mergeCells>
  <printOptions/>
  <pageMargins left="0.7" right="0.7" top="0.75" bottom="0.75" header="0.3" footer="0.3"/>
  <pageSetup fitToHeight="0" fitToWidth="1" horizontalDpi="600" verticalDpi="600" orientation="landscape" paperSize="9" scale="62" r:id="rId1"/>
  <rowBreaks count="4" manualBreakCount="4">
    <brk id="53" max="255" man="1"/>
    <brk id="83" max="25" man="1"/>
    <brk id="94" max="255" man="1"/>
    <brk id="1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1"/>
  <sheetViews>
    <sheetView tabSelected="1" view="pageBreakPreview" zoomScale="50" zoomScaleNormal="50" zoomScaleSheetLayoutView="50" zoomScalePageLayoutView="0" workbookViewId="0" topLeftCell="A6">
      <selection activeCell="C95" sqref="C95:F95"/>
    </sheetView>
  </sheetViews>
  <sheetFormatPr defaultColWidth="11.421875" defaultRowHeight="15"/>
  <cols>
    <col min="1" max="2" width="11.7109375" style="124" customWidth="1"/>
    <col min="3" max="3" width="21.28125" style="180" bestFit="1" customWidth="1"/>
    <col min="4" max="4" width="63.421875" style="181" customWidth="1"/>
    <col min="5" max="5" width="15.8515625" style="124" customWidth="1"/>
    <col min="6" max="6" width="46.140625" style="124" customWidth="1"/>
    <col min="7" max="20" width="8.28125" style="125" hidden="1" customWidth="1"/>
    <col min="21" max="21" width="8.28125" style="124" hidden="1" customWidth="1"/>
    <col min="22" max="26" width="8.140625" style="126" customWidth="1"/>
    <col min="27" max="16384" width="11.421875" style="115" customWidth="1"/>
  </cols>
  <sheetData>
    <row r="1" spans="1:4" ht="8.25" customHeight="1" hidden="1">
      <c r="A1" s="121"/>
      <c r="B1" s="121"/>
      <c r="C1" s="122"/>
      <c r="D1" s="123"/>
    </row>
    <row r="2" spans="1:26" ht="34.5" customHeight="1" thickBot="1">
      <c r="A2" s="427" t="s">
        <v>201</v>
      </c>
      <c r="B2" s="428"/>
      <c r="C2" s="428"/>
      <c r="D2" s="428"/>
      <c r="E2" s="428"/>
      <c r="F2" s="429"/>
      <c r="V2" s="395" t="s">
        <v>310</v>
      </c>
      <c r="W2" s="395" t="s">
        <v>311</v>
      </c>
      <c r="X2" s="395" t="s">
        <v>312</v>
      </c>
      <c r="Y2" s="395" t="s">
        <v>313</v>
      </c>
      <c r="Z2" s="395" t="s">
        <v>314</v>
      </c>
    </row>
    <row r="3" spans="1:26" ht="21.75" customHeight="1">
      <c r="A3" s="409" t="s">
        <v>206</v>
      </c>
      <c r="B3" s="410"/>
      <c r="C3" s="410"/>
      <c r="D3" s="410"/>
      <c r="E3" s="410"/>
      <c r="F3" s="411"/>
      <c r="V3" s="396"/>
      <c r="W3" s="396"/>
      <c r="X3" s="396"/>
      <c r="Y3" s="396"/>
      <c r="Z3" s="396"/>
    </row>
    <row r="4" spans="1:26" ht="21.75" customHeight="1" thickBot="1">
      <c r="A4" s="412"/>
      <c r="B4" s="413"/>
      <c r="C4" s="413"/>
      <c r="D4" s="413"/>
      <c r="E4" s="413"/>
      <c r="F4" s="414"/>
      <c r="V4" s="396"/>
      <c r="W4" s="396"/>
      <c r="X4" s="396"/>
      <c r="Y4" s="396"/>
      <c r="Z4" s="396"/>
    </row>
    <row r="5" spans="1:26" ht="36.75" thickBot="1">
      <c r="A5" s="118"/>
      <c r="B5" s="189"/>
      <c r="C5" s="310"/>
      <c r="D5" s="311" t="s">
        <v>315</v>
      </c>
      <c r="E5" s="127"/>
      <c r="F5" s="128"/>
      <c r="V5" s="396"/>
      <c r="W5" s="396"/>
      <c r="X5" s="396"/>
      <c r="Y5" s="396"/>
      <c r="Z5" s="396"/>
    </row>
    <row r="6" spans="1:26" ht="21.75" customHeight="1" thickTop="1">
      <c r="A6" s="415" t="s">
        <v>0</v>
      </c>
      <c r="B6" s="416"/>
      <c r="C6" s="421" t="s">
        <v>1</v>
      </c>
      <c r="D6" s="409" t="s">
        <v>2</v>
      </c>
      <c r="E6" s="424" t="s">
        <v>316</v>
      </c>
      <c r="F6" s="398" t="s">
        <v>304</v>
      </c>
      <c r="V6" s="396"/>
      <c r="W6" s="396"/>
      <c r="X6" s="396"/>
      <c r="Y6" s="396"/>
      <c r="Z6" s="396"/>
    </row>
    <row r="7" spans="1:26" ht="26.25" customHeight="1" hidden="1">
      <c r="A7" s="417"/>
      <c r="B7" s="418"/>
      <c r="C7" s="421"/>
      <c r="D7" s="423"/>
      <c r="E7" s="425"/>
      <c r="F7" s="399"/>
      <c r="V7" s="396"/>
      <c r="W7" s="396"/>
      <c r="X7" s="396"/>
      <c r="Y7" s="396"/>
      <c r="Z7" s="396"/>
    </row>
    <row r="8" spans="1:26" ht="26.25" customHeight="1" hidden="1">
      <c r="A8" s="417"/>
      <c r="B8" s="418"/>
      <c r="C8" s="421"/>
      <c r="D8" s="423"/>
      <c r="E8" s="425"/>
      <c r="F8" s="399"/>
      <c r="V8" s="396"/>
      <c r="W8" s="396"/>
      <c r="X8" s="396"/>
      <c r="Y8" s="396"/>
      <c r="Z8" s="396"/>
    </row>
    <row r="9" spans="1:26" ht="26.25" customHeight="1" hidden="1">
      <c r="A9" s="417"/>
      <c r="B9" s="418"/>
      <c r="C9" s="421"/>
      <c r="D9" s="423"/>
      <c r="E9" s="425"/>
      <c r="F9" s="399"/>
      <c r="V9" s="396"/>
      <c r="W9" s="396"/>
      <c r="X9" s="396"/>
      <c r="Y9" s="396"/>
      <c r="Z9" s="396"/>
    </row>
    <row r="10" spans="1:26" ht="26.25" customHeight="1" hidden="1">
      <c r="A10" s="417"/>
      <c r="B10" s="418"/>
      <c r="C10" s="421"/>
      <c r="D10" s="423"/>
      <c r="E10" s="425"/>
      <c r="F10" s="399"/>
      <c r="V10" s="396"/>
      <c r="W10" s="396"/>
      <c r="X10" s="396"/>
      <c r="Y10" s="396"/>
      <c r="Z10" s="396"/>
    </row>
    <row r="11" spans="1:26" ht="26.25" customHeight="1" hidden="1">
      <c r="A11" s="417"/>
      <c r="B11" s="418"/>
      <c r="C11" s="421"/>
      <c r="D11" s="423"/>
      <c r="E11" s="425"/>
      <c r="F11" s="399"/>
      <c r="V11" s="396"/>
      <c r="W11" s="396"/>
      <c r="X11" s="396"/>
      <c r="Y11" s="396"/>
      <c r="Z11" s="396"/>
    </row>
    <row r="12" spans="1:26" ht="9.75" customHeight="1" hidden="1">
      <c r="A12" s="417"/>
      <c r="B12" s="418"/>
      <c r="C12" s="421"/>
      <c r="D12" s="423"/>
      <c r="E12" s="425"/>
      <c r="F12" s="399"/>
      <c r="V12" s="396"/>
      <c r="W12" s="396"/>
      <c r="X12" s="396"/>
      <c r="Y12" s="396"/>
      <c r="Z12" s="396"/>
    </row>
    <row r="13" spans="1:26" ht="26.25" customHeight="1">
      <c r="A13" s="417"/>
      <c r="B13" s="418"/>
      <c r="C13" s="421"/>
      <c r="D13" s="423"/>
      <c r="E13" s="425"/>
      <c r="F13" s="399"/>
      <c r="V13" s="396"/>
      <c r="W13" s="396"/>
      <c r="X13" s="396"/>
      <c r="Y13" s="396"/>
      <c r="Z13" s="396"/>
    </row>
    <row r="14" spans="1:26" ht="26.25" customHeight="1">
      <c r="A14" s="417"/>
      <c r="B14" s="418"/>
      <c r="C14" s="421"/>
      <c r="D14" s="423"/>
      <c r="E14" s="425"/>
      <c r="F14" s="399"/>
      <c r="V14" s="396"/>
      <c r="W14" s="396"/>
      <c r="X14" s="396"/>
      <c r="Y14" s="396"/>
      <c r="Z14" s="396"/>
    </row>
    <row r="15" spans="1:26" ht="26.25" customHeight="1">
      <c r="A15" s="417"/>
      <c r="B15" s="418"/>
      <c r="C15" s="421"/>
      <c r="D15" s="423"/>
      <c r="E15" s="425"/>
      <c r="F15" s="399"/>
      <c r="V15" s="396"/>
      <c r="W15" s="396"/>
      <c r="X15" s="396"/>
      <c r="Y15" s="396"/>
      <c r="Z15" s="396"/>
    </row>
    <row r="16" spans="1:26" ht="15" customHeight="1" thickBot="1">
      <c r="A16" s="417"/>
      <c r="B16" s="418"/>
      <c r="C16" s="421"/>
      <c r="D16" s="423"/>
      <c r="E16" s="425"/>
      <c r="F16" s="399"/>
      <c r="V16" s="396"/>
      <c r="W16" s="396"/>
      <c r="X16" s="396"/>
      <c r="Y16" s="396"/>
      <c r="Z16" s="396"/>
    </row>
    <row r="17" spans="1:26" ht="26.25" customHeight="1" hidden="1" thickBot="1">
      <c r="A17" s="417"/>
      <c r="B17" s="418"/>
      <c r="C17" s="421"/>
      <c r="D17" s="423"/>
      <c r="E17" s="425"/>
      <c r="F17" s="399"/>
      <c r="V17" s="396"/>
      <c r="W17" s="396"/>
      <c r="X17" s="396"/>
      <c r="Y17" s="396"/>
      <c r="Z17" s="396"/>
    </row>
    <row r="18" spans="1:26" ht="18" customHeight="1" hidden="1" thickBot="1">
      <c r="A18" s="417"/>
      <c r="B18" s="418"/>
      <c r="C18" s="422"/>
      <c r="D18" s="412"/>
      <c r="E18" s="426"/>
      <c r="F18" s="400"/>
      <c r="G18" s="125" t="s">
        <v>257</v>
      </c>
      <c r="H18" s="125" t="s">
        <v>258</v>
      </c>
      <c r="I18" s="125" t="s">
        <v>259</v>
      </c>
      <c r="J18" s="125" t="s">
        <v>260</v>
      </c>
      <c r="K18" s="125" t="s">
        <v>261</v>
      </c>
      <c r="L18" s="125" t="s">
        <v>262</v>
      </c>
      <c r="M18" s="125" t="s">
        <v>263</v>
      </c>
      <c r="N18" s="125" t="s">
        <v>264</v>
      </c>
      <c r="O18" s="125" t="s">
        <v>265</v>
      </c>
      <c r="P18" s="125" t="s">
        <v>266</v>
      </c>
      <c r="Q18" s="125" t="s">
        <v>267</v>
      </c>
      <c r="R18" s="125" t="s">
        <v>268</v>
      </c>
      <c r="S18" s="125" t="s">
        <v>269</v>
      </c>
      <c r="T18" s="125" t="s">
        <v>270</v>
      </c>
      <c r="V18" s="397"/>
      <c r="W18" s="397"/>
      <c r="X18" s="397"/>
      <c r="Y18" s="397"/>
      <c r="Z18" s="397"/>
    </row>
    <row r="19" spans="1:26" ht="30" customHeight="1">
      <c r="A19" s="440">
        <v>45119</v>
      </c>
      <c r="B19" s="441" t="s">
        <v>204</v>
      </c>
      <c r="C19" s="339" t="s">
        <v>254</v>
      </c>
      <c r="D19" s="148" t="s">
        <v>416</v>
      </c>
      <c r="E19" s="187"/>
      <c r="F19" s="188" t="s">
        <v>303</v>
      </c>
      <c r="U19" s="149"/>
      <c r="V19" s="150"/>
      <c r="W19" s="150"/>
      <c r="X19" s="150"/>
      <c r="Y19" s="150"/>
      <c r="Z19" s="151"/>
    </row>
    <row r="20" spans="1:26" ht="30" customHeight="1">
      <c r="A20" s="440"/>
      <c r="B20" s="441"/>
      <c r="C20" s="281" t="s">
        <v>425</v>
      </c>
      <c r="D20" s="257" t="s">
        <v>321</v>
      </c>
      <c r="E20" s="192">
        <f>61+46</f>
        <v>107</v>
      </c>
      <c r="F20" s="192" t="s">
        <v>356</v>
      </c>
      <c r="G20" s="131"/>
      <c r="H20" s="131"/>
      <c r="I20" s="131"/>
      <c r="J20" s="131"/>
      <c r="K20" s="131"/>
      <c r="L20" s="131"/>
      <c r="M20" s="131"/>
      <c r="N20" s="132"/>
      <c r="O20" s="132"/>
      <c r="P20" s="132"/>
      <c r="Q20" s="132"/>
      <c r="R20" s="132"/>
      <c r="S20" s="132"/>
      <c r="T20" s="132"/>
      <c r="U20" s="133"/>
      <c r="V20" s="126" t="s">
        <v>356</v>
      </c>
      <c r="Z20" s="134"/>
    </row>
    <row r="21" spans="1:26" ht="30" customHeight="1">
      <c r="A21" s="440"/>
      <c r="B21" s="441"/>
      <c r="C21" s="281" t="s">
        <v>425</v>
      </c>
      <c r="D21" s="257" t="s">
        <v>320</v>
      </c>
      <c r="E21" s="192">
        <f>56+41</f>
        <v>97</v>
      </c>
      <c r="F21" s="192" t="s">
        <v>258</v>
      </c>
      <c r="G21" s="131"/>
      <c r="H21" s="131"/>
      <c r="I21" s="131"/>
      <c r="J21" s="131"/>
      <c r="K21" s="131"/>
      <c r="L21" s="131"/>
      <c r="M21" s="131"/>
      <c r="N21" s="132"/>
      <c r="O21" s="132"/>
      <c r="P21" s="132"/>
      <c r="Q21" s="132"/>
      <c r="R21" s="132"/>
      <c r="S21" s="132"/>
      <c r="T21" s="132"/>
      <c r="U21" s="133"/>
      <c r="W21" s="126" t="s">
        <v>258</v>
      </c>
      <c r="Z21" s="134"/>
    </row>
    <row r="22" spans="1:26" ht="30" customHeight="1">
      <c r="A22" s="440"/>
      <c r="B22" s="441"/>
      <c r="C22" s="281" t="s">
        <v>425</v>
      </c>
      <c r="D22" s="260" t="s">
        <v>330</v>
      </c>
      <c r="E22" s="192">
        <v>21</v>
      </c>
      <c r="F22" s="192" t="s">
        <v>261</v>
      </c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4"/>
      <c r="V22" s="195"/>
      <c r="W22" s="195"/>
      <c r="X22" s="195"/>
      <c r="Y22" s="195"/>
      <c r="Z22" s="196"/>
    </row>
    <row r="23" spans="1:26" ht="30" customHeight="1">
      <c r="A23" s="440"/>
      <c r="B23" s="441"/>
      <c r="C23" s="281" t="s">
        <v>425</v>
      </c>
      <c r="D23" s="136" t="s">
        <v>228</v>
      </c>
      <c r="E23" s="192">
        <v>52</v>
      </c>
      <c r="F23" s="192" t="s">
        <v>423</v>
      </c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3"/>
      <c r="Z23" s="134"/>
    </row>
    <row r="24" spans="1:26" ht="30" customHeight="1">
      <c r="A24" s="440"/>
      <c r="B24" s="441"/>
      <c r="C24" s="281" t="s">
        <v>425</v>
      </c>
      <c r="D24" s="259" t="s">
        <v>243</v>
      </c>
      <c r="E24" s="192">
        <v>51</v>
      </c>
      <c r="F24" s="192" t="s">
        <v>265</v>
      </c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 t="s">
        <v>255</v>
      </c>
      <c r="T24" s="193"/>
      <c r="U24" s="194"/>
      <c r="V24" s="195"/>
      <c r="W24" s="195"/>
      <c r="X24" s="195" t="s">
        <v>265</v>
      </c>
      <c r="Y24" s="195"/>
      <c r="Z24" s="196"/>
    </row>
    <row r="25" spans="1:26" ht="30" customHeight="1">
      <c r="A25" s="440"/>
      <c r="B25" s="441"/>
      <c r="C25" s="281" t="s">
        <v>425</v>
      </c>
      <c r="D25" s="190" t="s">
        <v>384</v>
      </c>
      <c r="E25" s="192">
        <v>49</v>
      </c>
      <c r="F25" s="192" t="s">
        <v>272</v>
      </c>
      <c r="G25" s="193"/>
      <c r="H25" s="193"/>
      <c r="I25" s="193"/>
      <c r="J25" s="193" t="s">
        <v>255</v>
      </c>
      <c r="K25" s="193" t="s">
        <v>255</v>
      </c>
      <c r="L25" s="193"/>
      <c r="M25" s="193"/>
      <c r="N25" s="193"/>
      <c r="O25" s="193"/>
      <c r="P25" s="193"/>
      <c r="Q25" s="193"/>
      <c r="R25" s="193"/>
      <c r="S25" s="193"/>
      <c r="T25" s="193"/>
      <c r="U25" s="194"/>
      <c r="V25" s="195"/>
      <c r="W25" s="195"/>
      <c r="X25" s="195"/>
      <c r="Y25" s="195"/>
      <c r="Z25" s="196"/>
    </row>
    <row r="26" spans="1:26" ht="30" customHeight="1">
      <c r="A26" s="440"/>
      <c r="B26" s="441"/>
      <c r="C26" s="281" t="s">
        <v>425</v>
      </c>
      <c r="D26" s="242" t="s">
        <v>387</v>
      </c>
      <c r="E26" s="192">
        <v>66</v>
      </c>
      <c r="F26" s="192" t="s">
        <v>257</v>
      </c>
      <c r="G26" s="193" t="s">
        <v>255</v>
      </c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4"/>
      <c r="V26" s="195"/>
      <c r="W26" s="195"/>
      <c r="X26" s="195"/>
      <c r="Y26" s="195" t="s">
        <v>257</v>
      </c>
      <c r="Z26" s="196"/>
    </row>
    <row r="27" spans="1:26" ht="30" customHeight="1">
      <c r="A27" s="440"/>
      <c r="B27" s="441"/>
      <c r="C27" s="340" t="s">
        <v>213</v>
      </c>
      <c r="D27" s="278" t="s">
        <v>319</v>
      </c>
      <c r="E27" s="192">
        <v>27</v>
      </c>
      <c r="F27" s="192" t="s">
        <v>262</v>
      </c>
      <c r="G27" s="193"/>
      <c r="H27" s="238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4"/>
      <c r="V27" s="195"/>
      <c r="W27" s="195"/>
      <c r="X27" s="195"/>
      <c r="Y27" s="195"/>
      <c r="Z27" s="196"/>
    </row>
    <row r="28" spans="1:26" ht="30" customHeight="1">
      <c r="A28" s="440"/>
      <c r="B28" s="441"/>
      <c r="C28" s="340" t="s">
        <v>213</v>
      </c>
      <c r="D28" s="140" t="s">
        <v>222</v>
      </c>
      <c r="E28" s="192">
        <v>75</v>
      </c>
      <c r="F28" s="192" t="s">
        <v>257</v>
      </c>
      <c r="G28" s="193" t="s">
        <v>255</v>
      </c>
      <c r="H28" s="193" t="s">
        <v>255</v>
      </c>
      <c r="I28" s="193" t="s">
        <v>255</v>
      </c>
      <c r="J28" s="193"/>
      <c r="K28" s="193"/>
      <c r="L28" s="193"/>
      <c r="M28" s="193" t="s">
        <v>255</v>
      </c>
      <c r="N28" s="193" t="s">
        <v>255</v>
      </c>
      <c r="O28" s="193"/>
      <c r="P28" s="193"/>
      <c r="Q28" s="193"/>
      <c r="R28" s="193"/>
      <c r="S28" s="193"/>
      <c r="T28" s="193"/>
      <c r="U28" s="194"/>
      <c r="V28" s="195"/>
      <c r="W28" s="195"/>
      <c r="X28" s="195"/>
      <c r="Y28" s="195"/>
      <c r="Z28" s="196" t="s">
        <v>257</v>
      </c>
    </row>
    <row r="29" spans="1:26" ht="30" customHeight="1">
      <c r="A29" s="440"/>
      <c r="B29" s="441"/>
      <c r="C29" s="340" t="s">
        <v>213</v>
      </c>
      <c r="D29" s="258" t="s">
        <v>413</v>
      </c>
      <c r="E29" s="192">
        <v>28</v>
      </c>
      <c r="F29" s="192" t="s">
        <v>267</v>
      </c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4"/>
      <c r="V29" s="195"/>
      <c r="W29" s="195"/>
      <c r="X29" s="195"/>
      <c r="Y29" s="195"/>
      <c r="Z29" s="196"/>
    </row>
    <row r="30" spans="1:26" ht="30" customHeight="1">
      <c r="A30" s="440"/>
      <c r="B30" s="441"/>
      <c r="C30" s="340" t="s">
        <v>213</v>
      </c>
      <c r="D30" s="329" t="s">
        <v>224</v>
      </c>
      <c r="E30" s="192"/>
      <c r="F30" s="192" t="s">
        <v>325</v>
      </c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4"/>
      <c r="V30" s="195"/>
      <c r="W30" s="195"/>
      <c r="X30" s="195"/>
      <c r="Y30" s="195"/>
      <c r="Z30" s="196"/>
    </row>
    <row r="31" spans="1:26" ht="30" customHeight="1">
      <c r="A31" s="440"/>
      <c r="B31" s="441"/>
      <c r="C31" s="340" t="s">
        <v>213</v>
      </c>
      <c r="D31" s="223" t="s">
        <v>271</v>
      </c>
      <c r="E31" s="192">
        <v>26</v>
      </c>
      <c r="F31" s="192" t="s">
        <v>262</v>
      </c>
      <c r="G31" s="131"/>
      <c r="H31" s="131"/>
      <c r="I31" s="131"/>
      <c r="J31" s="131"/>
      <c r="K31" s="131"/>
      <c r="L31" s="131"/>
      <c r="M31" s="131"/>
      <c r="N31" s="132"/>
      <c r="O31" s="132"/>
      <c r="P31" s="132"/>
      <c r="Q31" s="132"/>
      <c r="R31" s="132"/>
      <c r="S31" s="132"/>
      <c r="T31" s="132"/>
      <c r="U31" s="133"/>
      <c r="Z31" s="134"/>
    </row>
    <row r="32" spans="1:26" ht="30" customHeight="1">
      <c r="A32" s="440"/>
      <c r="B32" s="441"/>
      <c r="C32" s="340" t="s">
        <v>213</v>
      </c>
      <c r="D32" s="223" t="s">
        <v>285</v>
      </c>
      <c r="E32" s="192">
        <v>35</v>
      </c>
      <c r="F32" s="192" t="s">
        <v>269</v>
      </c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 t="s">
        <v>255</v>
      </c>
      <c r="T32" s="193"/>
      <c r="U32" s="194"/>
      <c r="V32" s="195"/>
      <c r="W32" s="195"/>
      <c r="X32" s="195"/>
      <c r="Y32" s="195"/>
      <c r="Z32" s="196"/>
    </row>
    <row r="33" spans="1:26" ht="30" customHeight="1">
      <c r="A33" s="440"/>
      <c r="B33" s="441"/>
      <c r="C33" s="340" t="s">
        <v>213</v>
      </c>
      <c r="D33" s="223" t="s">
        <v>290</v>
      </c>
      <c r="E33" s="192">
        <v>45</v>
      </c>
      <c r="F33" s="192" t="s">
        <v>356</v>
      </c>
      <c r="G33" s="193"/>
      <c r="H33" s="193"/>
      <c r="I33" s="193" t="s">
        <v>255</v>
      </c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4"/>
      <c r="V33" s="195"/>
      <c r="W33" s="195"/>
      <c r="X33" s="195"/>
      <c r="Y33" s="195"/>
      <c r="Z33" s="196"/>
    </row>
    <row r="34" spans="1:26" ht="30" customHeight="1">
      <c r="A34" s="440"/>
      <c r="B34" s="441"/>
      <c r="C34" s="340" t="s">
        <v>213</v>
      </c>
      <c r="D34" s="223" t="s">
        <v>235</v>
      </c>
      <c r="E34" s="192">
        <v>47</v>
      </c>
      <c r="F34" s="192" t="s">
        <v>267</v>
      </c>
      <c r="G34" s="193"/>
      <c r="H34" s="193"/>
      <c r="I34" s="193"/>
      <c r="J34" s="193"/>
      <c r="K34" s="193"/>
      <c r="L34" s="193"/>
      <c r="M34" s="193"/>
      <c r="N34" s="193"/>
      <c r="O34" s="193" t="s">
        <v>255</v>
      </c>
      <c r="P34" s="193" t="s">
        <v>255</v>
      </c>
      <c r="Q34" s="193"/>
      <c r="R34" s="193"/>
      <c r="S34" s="193"/>
      <c r="T34" s="193"/>
      <c r="U34" s="194"/>
      <c r="V34" s="195"/>
      <c r="W34" s="195"/>
      <c r="X34" s="195"/>
      <c r="Y34" s="195"/>
      <c r="Z34" s="196"/>
    </row>
    <row r="35" spans="1:26" ht="30" customHeight="1">
      <c r="A35" s="440"/>
      <c r="B35" s="441"/>
      <c r="C35" s="339" t="s">
        <v>210</v>
      </c>
      <c r="D35" s="141" t="s">
        <v>421</v>
      </c>
      <c r="E35" s="187">
        <v>47</v>
      </c>
      <c r="F35" s="187" t="s">
        <v>265</v>
      </c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3"/>
      <c r="Z35" s="134"/>
    </row>
    <row r="36" spans="1:26" ht="30" customHeight="1">
      <c r="A36" s="440"/>
      <c r="B36" s="441"/>
      <c r="C36" s="339" t="s">
        <v>210</v>
      </c>
      <c r="D36" s="260" t="s">
        <v>342</v>
      </c>
      <c r="E36" s="192">
        <v>118</v>
      </c>
      <c r="F36" s="192" t="s">
        <v>272</v>
      </c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4"/>
      <c r="V36" s="195"/>
      <c r="W36" s="195"/>
      <c r="X36" s="195"/>
      <c r="Y36" s="195"/>
      <c r="Z36" s="196"/>
    </row>
    <row r="37" spans="1:26" ht="30" customHeight="1">
      <c r="A37" s="440"/>
      <c r="B37" s="441"/>
      <c r="C37" s="339" t="s">
        <v>210</v>
      </c>
      <c r="D37" s="260" t="s">
        <v>341</v>
      </c>
      <c r="E37" s="192">
        <f>21+66+38</f>
        <v>125</v>
      </c>
      <c r="F37" s="192" t="s">
        <v>272</v>
      </c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4"/>
      <c r="V37" s="195"/>
      <c r="W37" s="195"/>
      <c r="X37" s="195"/>
      <c r="Y37" s="195"/>
      <c r="Z37" s="196"/>
    </row>
    <row r="38" spans="1:26" ht="30" customHeight="1">
      <c r="A38" s="440"/>
      <c r="B38" s="441"/>
      <c r="C38" s="339" t="s">
        <v>210</v>
      </c>
      <c r="D38" s="141" t="s">
        <v>237</v>
      </c>
      <c r="E38" s="192">
        <v>38</v>
      </c>
      <c r="F38" s="192" t="s">
        <v>268</v>
      </c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 t="s">
        <v>255</v>
      </c>
      <c r="S38" s="193"/>
      <c r="T38" s="193"/>
      <c r="U38" s="194"/>
      <c r="V38" s="195"/>
      <c r="W38" s="195"/>
      <c r="X38" s="195"/>
      <c r="Y38" s="195"/>
      <c r="Z38" s="196"/>
    </row>
    <row r="39" spans="1:26" ht="30" customHeight="1">
      <c r="A39" s="440"/>
      <c r="B39" s="441"/>
      <c r="C39" s="339" t="s">
        <v>210</v>
      </c>
      <c r="D39" s="242" t="s">
        <v>245</v>
      </c>
      <c r="E39" s="192">
        <v>44</v>
      </c>
      <c r="F39" s="192" t="s">
        <v>270</v>
      </c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 t="s">
        <v>255</v>
      </c>
      <c r="U39" s="194"/>
      <c r="V39" s="195"/>
      <c r="W39" s="195"/>
      <c r="X39" s="195"/>
      <c r="Y39" s="195"/>
      <c r="Z39" s="196"/>
    </row>
    <row r="40" spans="1:26" ht="30" customHeight="1">
      <c r="A40" s="440"/>
      <c r="B40" s="441"/>
      <c r="C40" s="339" t="s">
        <v>210</v>
      </c>
      <c r="D40" s="242" t="s">
        <v>230</v>
      </c>
      <c r="E40" s="192">
        <v>65</v>
      </c>
      <c r="F40" s="192" t="s">
        <v>266</v>
      </c>
      <c r="G40" s="193"/>
      <c r="H40" s="193"/>
      <c r="I40" s="193"/>
      <c r="J40" s="193"/>
      <c r="K40" s="193"/>
      <c r="L40" s="193"/>
      <c r="M40" s="193"/>
      <c r="N40" s="193"/>
      <c r="O40" s="193"/>
      <c r="P40" s="193" t="s">
        <v>255</v>
      </c>
      <c r="Q40" s="193" t="s">
        <v>255</v>
      </c>
      <c r="R40" s="193"/>
      <c r="S40" s="193"/>
      <c r="T40" s="193"/>
      <c r="U40" s="194"/>
      <c r="V40" s="192" t="s">
        <v>266</v>
      </c>
      <c r="W40" s="195"/>
      <c r="X40" s="195"/>
      <c r="Y40" s="195"/>
      <c r="Z40" s="196"/>
    </row>
    <row r="41" spans="1:26" ht="30" customHeight="1">
      <c r="A41" s="440"/>
      <c r="B41" s="441"/>
      <c r="C41" s="339" t="s">
        <v>210</v>
      </c>
      <c r="D41" s="224" t="s">
        <v>296</v>
      </c>
      <c r="E41" s="192">
        <v>15</v>
      </c>
      <c r="F41" s="192" t="s">
        <v>272</v>
      </c>
      <c r="G41" s="238"/>
      <c r="H41" s="238"/>
      <c r="I41" s="238" t="s">
        <v>255</v>
      </c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9"/>
      <c r="V41" s="235"/>
      <c r="W41" s="235"/>
      <c r="X41" s="235"/>
      <c r="Y41" s="235"/>
      <c r="Z41" s="236"/>
    </row>
    <row r="42" spans="1:26" ht="30" customHeight="1" thickBot="1">
      <c r="A42" s="440"/>
      <c r="B42" s="441"/>
      <c r="C42" s="339" t="s">
        <v>210</v>
      </c>
      <c r="D42" s="224" t="s">
        <v>391</v>
      </c>
      <c r="E42" s="192">
        <v>48</v>
      </c>
      <c r="F42" s="192" t="s">
        <v>356</v>
      </c>
      <c r="G42" s="238"/>
      <c r="H42" s="238"/>
      <c r="I42" s="238"/>
      <c r="J42" s="238"/>
      <c r="K42" s="238"/>
      <c r="L42" s="238"/>
      <c r="M42" s="238" t="s">
        <v>255</v>
      </c>
      <c r="N42" s="238"/>
      <c r="O42" s="238"/>
      <c r="P42" s="238"/>
      <c r="Q42" s="238"/>
      <c r="R42" s="238"/>
      <c r="S42" s="238"/>
      <c r="T42" s="238"/>
      <c r="U42" s="239"/>
      <c r="V42" s="235"/>
      <c r="W42" s="235"/>
      <c r="X42" s="235"/>
      <c r="Y42" s="235"/>
      <c r="Z42" s="236"/>
    </row>
    <row r="43" spans="1:26" ht="30" customHeight="1" thickTop="1">
      <c r="A43" s="440"/>
      <c r="B43" s="441"/>
      <c r="C43" s="339" t="s">
        <v>210</v>
      </c>
      <c r="D43" s="265" t="s">
        <v>242</v>
      </c>
      <c r="E43" s="192">
        <v>53</v>
      </c>
      <c r="F43" s="192" t="s">
        <v>356</v>
      </c>
      <c r="G43" s="193"/>
      <c r="H43" s="193"/>
      <c r="I43" s="193" t="s">
        <v>255</v>
      </c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4"/>
      <c r="V43" s="195"/>
      <c r="W43" s="195"/>
      <c r="X43" s="195"/>
      <c r="Y43" s="195"/>
      <c r="Z43" s="196"/>
    </row>
    <row r="44" spans="1:26" ht="30" customHeight="1">
      <c r="A44" s="440"/>
      <c r="B44" s="441"/>
      <c r="C44" s="339" t="s">
        <v>210</v>
      </c>
      <c r="D44" s="261" t="s">
        <v>331</v>
      </c>
      <c r="E44" s="192" t="s">
        <v>338</v>
      </c>
      <c r="F44" s="192" t="s">
        <v>269</v>
      </c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 t="s">
        <v>255</v>
      </c>
      <c r="T44" s="193"/>
      <c r="U44" s="194"/>
      <c r="V44" s="195"/>
      <c r="W44" s="195"/>
      <c r="X44" s="195"/>
      <c r="Y44" s="195"/>
      <c r="Z44" s="196"/>
    </row>
    <row r="45" spans="1:26" ht="30" customHeight="1">
      <c r="A45" s="440"/>
      <c r="B45" s="441"/>
      <c r="C45" s="339" t="s">
        <v>210</v>
      </c>
      <c r="D45" s="266" t="s">
        <v>332</v>
      </c>
      <c r="E45" s="192">
        <v>12</v>
      </c>
      <c r="F45" s="192" t="s">
        <v>262</v>
      </c>
      <c r="G45" s="193"/>
      <c r="H45" s="193"/>
      <c r="I45" s="193"/>
      <c r="J45" s="193"/>
      <c r="K45" s="193"/>
      <c r="L45" s="193"/>
      <c r="M45" s="193"/>
      <c r="N45" s="193" t="s">
        <v>255</v>
      </c>
      <c r="O45" s="193"/>
      <c r="P45" s="193"/>
      <c r="Q45" s="193"/>
      <c r="R45" s="193"/>
      <c r="S45" s="193"/>
      <c r="T45" s="193"/>
      <c r="U45" s="239"/>
      <c r="V45" s="235"/>
      <c r="W45" s="235"/>
      <c r="X45" s="235"/>
      <c r="Y45" s="235"/>
      <c r="Z45" s="236"/>
    </row>
    <row r="46" spans="1:26" ht="30" customHeight="1">
      <c r="A46" s="440"/>
      <c r="B46" s="441"/>
      <c r="C46" s="339" t="s">
        <v>210</v>
      </c>
      <c r="D46" s="233" t="s">
        <v>300</v>
      </c>
      <c r="E46" s="192">
        <v>37</v>
      </c>
      <c r="F46" s="192" t="s">
        <v>325</v>
      </c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3"/>
      <c r="Z46" s="134"/>
    </row>
    <row r="47" spans="1:26" ht="30" customHeight="1">
      <c r="A47" s="440"/>
      <c r="B47" s="441"/>
      <c r="C47" s="339" t="s">
        <v>210</v>
      </c>
      <c r="D47" s="233" t="s">
        <v>291</v>
      </c>
      <c r="E47" s="192">
        <v>10</v>
      </c>
      <c r="F47" s="192" t="s">
        <v>261</v>
      </c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3"/>
      <c r="Z47" s="134"/>
    </row>
    <row r="48" spans="1:26" ht="30" customHeight="1">
      <c r="A48" s="440"/>
      <c r="B48" s="441"/>
      <c r="C48" s="339" t="s">
        <v>210</v>
      </c>
      <c r="D48" s="233" t="s">
        <v>299</v>
      </c>
      <c r="E48" s="192">
        <v>8</v>
      </c>
      <c r="F48" s="192" t="s">
        <v>262</v>
      </c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3"/>
      <c r="Z48" s="134"/>
    </row>
    <row r="49" spans="1:26" ht="30" customHeight="1">
      <c r="A49" s="440"/>
      <c r="B49" s="441"/>
      <c r="C49" s="339" t="s">
        <v>210</v>
      </c>
      <c r="D49" s="224" t="s">
        <v>353</v>
      </c>
      <c r="E49" s="192">
        <v>5</v>
      </c>
      <c r="F49" s="192" t="s">
        <v>263</v>
      </c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3"/>
      <c r="Z49" s="134"/>
    </row>
    <row r="50" spans="1:26" ht="30" customHeight="1">
      <c r="A50" s="440"/>
      <c r="B50" s="441"/>
      <c r="C50" s="339" t="s">
        <v>210</v>
      </c>
      <c r="D50" s="233" t="s">
        <v>292</v>
      </c>
      <c r="E50" s="192">
        <v>13</v>
      </c>
      <c r="F50" s="192" t="s">
        <v>259</v>
      </c>
      <c r="G50" s="193"/>
      <c r="H50" s="193"/>
      <c r="I50" s="193" t="s">
        <v>255</v>
      </c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4"/>
      <c r="V50" s="195"/>
      <c r="W50" s="195"/>
      <c r="X50" s="195"/>
      <c r="Y50" s="195"/>
      <c r="Z50" s="196"/>
    </row>
    <row r="51" spans="1:26" ht="30" customHeight="1">
      <c r="A51" s="440"/>
      <c r="B51" s="441"/>
      <c r="C51" s="339" t="s">
        <v>210</v>
      </c>
      <c r="D51" s="233" t="s">
        <v>233</v>
      </c>
      <c r="E51" s="192">
        <v>12</v>
      </c>
      <c r="F51" s="192" t="s">
        <v>325</v>
      </c>
      <c r="G51" s="193"/>
      <c r="H51" s="193"/>
      <c r="I51" s="193"/>
      <c r="J51" s="193"/>
      <c r="K51" s="193"/>
      <c r="L51" s="193"/>
      <c r="M51" s="193"/>
      <c r="N51" s="193"/>
      <c r="O51" s="193"/>
      <c r="P51" s="193" t="s">
        <v>255</v>
      </c>
      <c r="Q51" s="193"/>
      <c r="R51" s="193"/>
      <c r="S51" s="193"/>
      <c r="T51" s="193"/>
      <c r="U51" s="194"/>
      <c r="V51" s="195"/>
      <c r="W51" s="195"/>
      <c r="X51" s="195"/>
      <c r="Y51" s="195"/>
      <c r="Z51" s="196"/>
    </row>
    <row r="52" spans="1:29" s="116" customFormat="1" ht="30" customHeight="1" thickBot="1">
      <c r="A52" s="440"/>
      <c r="B52" s="441"/>
      <c r="C52" s="339" t="s">
        <v>210</v>
      </c>
      <c r="D52" s="233" t="s">
        <v>450</v>
      </c>
      <c r="E52" s="192">
        <v>43</v>
      </c>
      <c r="F52" s="192" t="s">
        <v>264</v>
      </c>
      <c r="G52" s="193"/>
      <c r="H52" s="193"/>
      <c r="I52" s="193"/>
      <c r="J52" s="193"/>
      <c r="K52" s="193"/>
      <c r="L52" s="193"/>
      <c r="M52" s="193" t="s">
        <v>255</v>
      </c>
      <c r="N52" s="193"/>
      <c r="O52" s="193"/>
      <c r="P52" s="193"/>
      <c r="Q52" s="193"/>
      <c r="R52" s="193"/>
      <c r="S52" s="193"/>
      <c r="T52" s="193"/>
      <c r="U52" s="194"/>
      <c r="V52" s="195"/>
      <c r="W52" s="195"/>
      <c r="X52" s="195"/>
      <c r="Y52" s="195"/>
      <c r="Z52" s="196"/>
      <c r="AC52" s="115"/>
    </row>
    <row r="53" spans="1:26" ht="30" customHeight="1" thickBot="1">
      <c r="A53" s="440"/>
      <c r="B53" s="441"/>
      <c r="C53" s="341" t="s">
        <v>211</v>
      </c>
      <c r="D53" s="164" t="s">
        <v>236</v>
      </c>
      <c r="E53" s="192">
        <v>50</v>
      </c>
      <c r="F53" s="192" t="s">
        <v>356</v>
      </c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49"/>
      <c r="V53" s="150"/>
      <c r="W53" s="150"/>
      <c r="X53" s="150"/>
      <c r="Y53" s="150"/>
      <c r="Z53" s="151"/>
    </row>
    <row r="54" spans="1:26" ht="30" customHeight="1" thickBot="1">
      <c r="A54" s="440"/>
      <c r="B54" s="441"/>
      <c r="C54" s="341" t="s">
        <v>211</v>
      </c>
      <c r="D54" s="264" t="s">
        <v>329</v>
      </c>
      <c r="E54" s="192">
        <v>22</v>
      </c>
      <c r="F54" s="192" t="s">
        <v>261</v>
      </c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3"/>
      <c r="V54" s="182"/>
      <c r="W54" s="182"/>
      <c r="X54" s="182"/>
      <c r="Y54" s="182"/>
      <c r="Z54" s="183"/>
    </row>
    <row r="55" spans="1:26" ht="30" customHeight="1" thickBot="1">
      <c r="A55" s="440"/>
      <c r="B55" s="441"/>
      <c r="C55" s="341" t="s">
        <v>211</v>
      </c>
      <c r="D55" s="166" t="s">
        <v>273</v>
      </c>
      <c r="E55" s="192">
        <v>26</v>
      </c>
      <c r="F55" s="192" t="s">
        <v>325</v>
      </c>
      <c r="G55" s="193"/>
      <c r="H55" s="193"/>
      <c r="I55" s="193"/>
      <c r="J55" s="193"/>
      <c r="K55" s="193"/>
      <c r="L55" s="193"/>
      <c r="M55" s="193"/>
      <c r="N55" s="193"/>
      <c r="O55" s="193" t="s">
        <v>255</v>
      </c>
      <c r="P55" s="193" t="s">
        <v>255</v>
      </c>
      <c r="Q55" s="193"/>
      <c r="R55" s="193"/>
      <c r="S55" s="193"/>
      <c r="T55" s="193"/>
      <c r="U55" s="194"/>
      <c r="V55" s="195"/>
      <c r="W55" s="195"/>
      <c r="X55" s="195"/>
      <c r="Y55" s="195"/>
      <c r="Z55" s="196"/>
    </row>
    <row r="56" spans="1:26" ht="30" customHeight="1" thickBot="1">
      <c r="A56" s="440"/>
      <c r="B56" s="441"/>
      <c r="C56" s="341" t="s">
        <v>211</v>
      </c>
      <c r="D56" s="166" t="s">
        <v>274</v>
      </c>
      <c r="E56" s="192">
        <f>51+63</f>
        <v>114</v>
      </c>
      <c r="F56" s="192" t="s">
        <v>257</v>
      </c>
      <c r="G56" s="193" t="s">
        <v>255</v>
      </c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4"/>
      <c r="V56" s="195"/>
      <c r="W56" s="192" t="s">
        <v>257</v>
      </c>
      <c r="X56" s="195"/>
      <c r="Y56" s="195"/>
      <c r="Z56" s="196"/>
    </row>
    <row r="57" spans="1:26" ht="30" customHeight="1" thickBot="1">
      <c r="A57" s="440"/>
      <c r="B57" s="441"/>
      <c r="C57" s="341" t="s">
        <v>211</v>
      </c>
      <c r="D57" s="166" t="s">
        <v>275</v>
      </c>
      <c r="E57" s="192">
        <v>46</v>
      </c>
      <c r="F57" s="192" t="s">
        <v>325</v>
      </c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 t="s">
        <v>255</v>
      </c>
      <c r="T57" s="193" t="s">
        <v>255</v>
      </c>
      <c r="U57" s="194"/>
      <c r="V57" s="195"/>
      <c r="W57" s="195"/>
      <c r="X57" s="195"/>
      <c r="Y57" s="195"/>
      <c r="Z57" s="196"/>
    </row>
    <row r="58" spans="1:26" ht="30" customHeight="1" thickBot="1">
      <c r="A58" s="440"/>
      <c r="B58" s="441"/>
      <c r="C58" s="341" t="s">
        <v>211</v>
      </c>
      <c r="D58" s="167" t="s">
        <v>393</v>
      </c>
      <c r="E58" s="192">
        <v>24</v>
      </c>
      <c r="F58" s="192" t="s">
        <v>264</v>
      </c>
      <c r="G58" s="193"/>
      <c r="H58" s="193"/>
      <c r="I58" s="193"/>
      <c r="J58" s="193"/>
      <c r="K58" s="193"/>
      <c r="L58" s="193"/>
      <c r="M58" s="193"/>
      <c r="N58" s="193"/>
      <c r="O58" s="193" t="s">
        <v>255</v>
      </c>
      <c r="P58" s="193" t="s">
        <v>255</v>
      </c>
      <c r="Q58" s="193"/>
      <c r="R58" s="193"/>
      <c r="S58" s="193"/>
      <c r="T58" s="193"/>
      <c r="U58" s="194"/>
      <c r="V58" s="195"/>
      <c r="W58" s="195"/>
      <c r="X58" s="195"/>
      <c r="Y58" s="195"/>
      <c r="Z58" s="196"/>
    </row>
    <row r="59" spans="1:26" ht="30" customHeight="1" thickBot="1">
      <c r="A59" s="440"/>
      <c r="B59" s="441"/>
      <c r="C59" s="341" t="s">
        <v>211</v>
      </c>
      <c r="D59" s="242" t="s">
        <v>226</v>
      </c>
      <c r="E59" s="192">
        <v>29</v>
      </c>
      <c r="F59" s="192" t="s">
        <v>259</v>
      </c>
      <c r="G59" s="193"/>
      <c r="H59" s="193"/>
      <c r="I59" s="193" t="s">
        <v>255</v>
      </c>
      <c r="J59" s="193" t="s">
        <v>255</v>
      </c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4"/>
      <c r="V59" s="195"/>
      <c r="W59" s="195"/>
      <c r="X59" s="195"/>
      <c r="Y59" s="195"/>
      <c r="Z59" s="196"/>
    </row>
    <row r="60" spans="1:26" ht="30" customHeight="1" thickBot="1">
      <c r="A60" s="440"/>
      <c r="B60" s="441"/>
      <c r="C60" s="341" t="s">
        <v>211</v>
      </c>
      <c r="D60" s="234" t="s">
        <v>247</v>
      </c>
      <c r="E60" s="192">
        <v>14</v>
      </c>
      <c r="F60" s="192" t="s">
        <v>423</v>
      </c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 t="s">
        <v>255</v>
      </c>
      <c r="U60" s="194"/>
      <c r="V60" s="195"/>
      <c r="W60" s="195"/>
      <c r="X60" s="195"/>
      <c r="Y60" s="195"/>
      <c r="Z60" s="196"/>
    </row>
    <row r="61" spans="1:26" ht="30" customHeight="1" thickBot="1">
      <c r="A61" s="440"/>
      <c r="B61" s="441"/>
      <c r="C61" s="341" t="s">
        <v>211</v>
      </c>
      <c r="D61" s="270" t="s">
        <v>394</v>
      </c>
      <c r="E61" s="192">
        <f>79+48+73</f>
        <v>200</v>
      </c>
      <c r="F61" s="192" t="s">
        <v>441</v>
      </c>
      <c r="G61" s="193"/>
      <c r="H61" s="193"/>
      <c r="I61" s="193" t="s">
        <v>255</v>
      </c>
      <c r="J61" s="193" t="s">
        <v>255</v>
      </c>
      <c r="K61" s="193"/>
      <c r="L61" s="193"/>
      <c r="M61" s="193" t="s">
        <v>255</v>
      </c>
      <c r="N61" s="193" t="s">
        <v>255</v>
      </c>
      <c r="O61" s="193"/>
      <c r="P61" s="193"/>
      <c r="Q61" s="193"/>
      <c r="R61" s="193"/>
      <c r="S61" s="193"/>
      <c r="T61" s="193"/>
      <c r="U61" s="194"/>
      <c r="V61" s="195"/>
      <c r="W61" s="195"/>
      <c r="X61" s="195" t="s">
        <v>257</v>
      </c>
      <c r="Y61" s="195" t="s">
        <v>258</v>
      </c>
      <c r="Z61" s="196"/>
    </row>
    <row r="62" spans="1:26" ht="30" customHeight="1" thickBot="1">
      <c r="A62" s="440"/>
      <c r="B62" s="441"/>
      <c r="C62" s="341" t="s">
        <v>211</v>
      </c>
      <c r="D62" s="271" t="s">
        <v>343</v>
      </c>
      <c r="E62" s="192">
        <v>18</v>
      </c>
      <c r="F62" s="192" t="s">
        <v>267</v>
      </c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4"/>
      <c r="V62" s="195"/>
      <c r="W62" s="195"/>
      <c r="X62" s="195"/>
      <c r="Y62" s="195"/>
      <c r="Z62" s="196"/>
    </row>
    <row r="63" spans="1:26" ht="30" customHeight="1" thickBot="1">
      <c r="A63" s="440"/>
      <c r="B63" s="441"/>
      <c r="C63" s="341" t="s">
        <v>211</v>
      </c>
      <c r="D63" s="213" t="s">
        <v>395</v>
      </c>
      <c r="E63" s="192">
        <v>35</v>
      </c>
      <c r="F63" s="192" t="s">
        <v>263</v>
      </c>
      <c r="G63" s="193"/>
      <c r="H63" s="193"/>
      <c r="I63" s="193"/>
      <c r="J63" s="193"/>
      <c r="K63" s="193"/>
      <c r="L63" s="193"/>
      <c r="M63" s="193" t="s">
        <v>255</v>
      </c>
      <c r="N63" s="193"/>
      <c r="O63" s="193"/>
      <c r="P63" s="193"/>
      <c r="Q63" s="193"/>
      <c r="R63" s="193"/>
      <c r="S63" s="193"/>
      <c r="T63" s="193"/>
      <c r="U63" s="194"/>
      <c r="V63" s="195"/>
      <c r="W63" s="195"/>
      <c r="X63" s="195"/>
      <c r="Y63" s="195"/>
      <c r="Z63" s="196"/>
    </row>
    <row r="64" spans="1:29" ht="30" customHeight="1" thickBot="1">
      <c r="A64" s="440"/>
      <c r="B64" s="441"/>
      <c r="C64" s="341" t="s">
        <v>211</v>
      </c>
      <c r="D64" s="213" t="s">
        <v>287</v>
      </c>
      <c r="E64" s="192">
        <v>11</v>
      </c>
      <c r="F64" s="192" t="s">
        <v>325</v>
      </c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 t="s">
        <v>255</v>
      </c>
      <c r="T64" s="193"/>
      <c r="U64" s="194"/>
      <c r="V64" s="195"/>
      <c r="W64" s="195"/>
      <c r="X64" s="195"/>
      <c r="Y64" s="195"/>
      <c r="Z64" s="196"/>
      <c r="AC64" s="116"/>
    </row>
    <row r="65" spans="1:29" ht="30" customHeight="1" thickBot="1">
      <c r="A65" s="440"/>
      <c r="B65" s="441"/>
      <c r="C65" s="341" t="s">
        <v>211</v>
      </c>
      <c r="D65" s="243" t="s">
        <v>297</v>
      </c>
      <c r="E65" s="192">
        <v>49</v>
      </c>
      <c r="F65" s="192" t="s">
        <v>356</v>
      </c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4"/>
      <c r="V65" s="195"/>
      <c r="W65" s="195"/>
      <c r="X65" s="195"/>
      <c r="Y65" s="195"/>
      <c r="Z65" s="196"/>
      <c r="AC65" s="116"/>
    </row>
    <row r="66" spans="1:29" ht="30" customHeight="1" thickBot="1">
      <c r="A66" s="440"/>
      <c r="B66" s="441"/>
      <c r="C66" s="341" t="s">
        <v>211</v>
      </c>
      <c r="D66" s="213" t="s">
        <v>396</v>
      </c>
      <c r="E66" s="192">
        <v>56</v>
      </c>
      <c r="F66" s="192" t="s">
        <v>325</v>
      </c>
      <c r="G66" s="193"/>
      <c r="H66" s="193"/>
      <c r="I66" s="193"/>
      <c r="J66" s="193"/>
      <c r="K66" s="193"/>
      <c r="L66" s="193"/>
      <c r="M66" s="193"/>
      <c r="N66" s="193"/>
      <c r="O66" s="193" t="s">
        <v>255</v>
      </c>
      <c r="P66" s="193" t="s">
        <v>255</v>
      </c>
      <c r="Q66" s="193"/>
      <c r="R66" s="193"/>
      <c r="S66" s="193"/>
      <c r="T66" s="193"/>
      <c r="U66" s="194"/>
      <c r="V66" s="195"/>
      <c r="W66" s="195"/>
      <c r="X66" s="195"/>
      <c r="Y66" s="195"/>
      <c r="Z66" s="196"/>
      <c r="AC66" s="116"/>
    </row>
    <row r="67" spans="1:29" ht="30" customHeight="1" thickBot="1">
      <c r="A67" s="440"/>
      <c r="B67" s="441"/>
      <c r="C67" s="342">
        <v>0.5416666666666666</v>
      </c>
      <c r="D67" s="276" t="s">
        <v>417</v>
      </c>
      <c r="E67" s="192">
        <v>47</v>
      </c>
      <c r="F67" s="192" t="s">
        <v>356</v>
      </c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3"/>
      <c r="Z67" s="134"/>
      <c r="AC67" s="116"/>
    </row>
    <row r="68" spans="1:26" ht="30" customHeight="1">
      <c r="A68" s="440"/>
      <c r="B68" s="441"/>
      <c r="C68" s="342">
        <v>0.5416666666666666</v>
      </c>
      <c r="D68" s="169" t="s">
        <v>238</v>
      </c>
      <c r="E68" s="192">
        <v>46</v>
      </c>
      <c r="F68" s="192" t="s">
        <v>356</v>
      </c>
      <c r="G68" s="193" t="s">
        <v>255</v>
      </c>
      <c r="H68" s="193" t="s">
        <v>255</v>
      </c>
      <c r="I68" s="193" t="s">
        <v>255</v>
      </c>
      <c r="J68" s="193" t="s">
        <v>255</v>
      </c>
      <c r="K68" s="193"/>
      <c r="L68" s="193" t="s">
        <v>255</v>
      </c>
      <c r="M68" s="193"/>
      <c r="N68" s="193"/>
      <c r="O68" s="193"/>
      <c r="P68" s="193"/>
      <c r="Q68" s="193"/>
      <c r="R68" s="193"/>
      <c r="S68" s="193"/>
      <c r="T68" s="193"/>
      <c r="U68" s="194"/>
      <c r="V68" s="195"/>
      <c r="W68" s="195"/>
      <c r="X68" s="195"/>
      <c r="Y68" s="195"/>
      <c r="Z68" s="196"/>
    </row>
    <row r="69" spans="1:26" ht="30" customHeight="1">
      <c r="A69" s="440"/>
      <c r="B69" s="441"/>
      <c r="C69" s="342">
        <v>0.5416666666666666</v>
      </c>
      <c r="D69" s="130" t="s">
        <v>216</v>
      </c>
      <c r="E69" s="192">
        <f>92+21+24+56+55</f>
        <v>248</v>
      </c>
      <c r="F69" s="192" t="s">
        <v>432</v>
      </c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 t="s">
        <v>255</v>
      </c>
      <c r="T69" s="193"/>
      <c r="U69" s="194"/>
      <c r="V69" s="195" t="s">
        <v>257</v>
      </c>
      <c r="W69" s="195" t="s">
        <v>258</v>
      </c>
      <c r="X69" s="195"/>
      <c r="Y69" s="195"/>
      <c r="Z69" s="196" t="s">
        <v>356</v>
      </c>
    </row>
    <row r="70" spans="1:26" ht="30" customHeight="1">
      <c r="A70" s="440"/>
      <c r="B70" s="441"/>
      <c r="C70" s="342">
        <v>0.5416666666666666</v>
      </c>
      <c r="D70" s="250" t="s">
        <v>405</v>
      </c>
      <c r="E70" s="192">
        <v>8</v>
      </c>
      <c r="F70" s="192" t="s">
        <v>267</v>
      </c>
      <c r="G70" s="193"/>
      <c r="H70" s="193"/>
      <c r="I70" s="193"/>
      <c r="J70" s="193"/>
      <c r="K70" s="193"/>
      <c r="L70" s="193"/>
      <c r="M70" s="193"/>
      <c r="N70" s="193"/>
      <c r="O70" s="193" t="s">
        <v>255</v>
      </c>
      <c r="P70" s="193" t="s">
        <v>255</v>
      </c>
      <c r="Q70" s="193"/>
      <c r="R70" s="193"/>
      <c r="S70" s="193"/>
      <c r="T70" s="193"/>
      <c r="U70" s="194"/>
      <c r="V70" s="195"/>
      <c r="W70" s="195"/>
      <c r="X70" s="195"/>
      <c r="Y70" s="195"/>
      <c r="Z70" s="196"/>
    </row>
    <row r="71" spans="1:26" ht="30" customHeight="1">
      <c r="A71" s="440"/>
      <c r="B71" s="441"/>
      <c r="C71" s="342">
        <v>0.5416666666666666</v>
      </c>
      <c r="D71" s="167" t="s">
        <v>404</v>
      </c>
      <c r="E71" s="192">
        <v>47</v>
      </c>
      <c r="F71" s="192" t="s">
        <v>325</v>
      </c>
      <c r="G71" s="193"/>
      <c r="H71" s="238"/>
      <c r="I71" s="193"/>
      <c r="J71" s="193"/>
      <c r="K71" s="193"/>
      <c r="L71" s="193"/>
      <c r="M71" s="193"/>
      <c r="N71" s="193" t="s">
        <v>255</v>
      </c>
      <c r="O71" s="193"/>
      <c r="P71" s="193"/>
      <c r="Q71" s="193"/>
      <c r="R71" s="193"/>
      <c r="S71" s="193"/>
      <c r="T71" s="193"/>
      <c r="U71" s="194"/>
      <c r="V71" s="195"/>
      <c r="W71" s="195"/>
      <c r="X71" s="195"/>
      <c r="Y71" s="195"/>
      <c r="Z71" s="196"/>
    </row>
    <row r="72" spans="1:26" ht="30" customHeight="1">
      <c r="A72" s="440"/>
      <c r="B72" s="441"/>
      <c r="C72" s="342">
        <v>0.5416666666666666</v>
      </c>
      <c r="D72" s="245" t="s">
        <v>406</v>
      </c>
      <c r="E72" s="192">
        <v>50</v>
      </c>
      <c r="F72" s="192" t="s">
        <v>356</v>
      </c>
      <c r="G72" s="193"/>
      <c r="H72" s="193"/>
      <c r="I72" s="193" t="s">
        <v>255</v>
      </c>
      <c r="J72" s="193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4"/>
      <c r="V72" s="195"/>
      <c r="W72" s="195"/>
      <c r="X72" s="195"/>
      <c r="Y72" s="195"/>
      <c r="Z72" s="196"/>
    </row>
    <row r="73" spans="1:26" ht="30" customHeight="1">
      <c r="A73" s="440"/>
      <c r="B73" s="441"/>
      <c r="C73" s="342">
        <v>0.5416666666666666</v>
      </c>
      <c r="D73" s="167" t="s">
        <v>351</v>
      </c>
      <c r="E73" s="192">
        <v>47</v>
      </c>
      <c r="F73" s="192" t="s">
        <v>385</v>
      </c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4"/>
      <c r="V73" s="195"/>
      <c r="W73" s="195"/>
      <c r="X73" s="195"/>
      <c r="Y73" s="195"/>
      <c r="Z73" s="196"/>
    </row>
    <row r="74" spans="1:25" ht="30" customHeight="1">
      <c r="A74" s="440"/>
      <c r="B74" s="441"/>
      <c r="C74" s="342">
        <v>0.5416666666666666</v>
      </c>
      <c r="D74" s="171" t="s">
        <v>218</v>
      </c>
      <c r="E74" s="192">
        <f>47+23+38+54</f>
        <v>162</v>
      </c>
      <c r="F74" s="192" t="s">
        <v>259</v>
      </c>
      <c r="G74" s="193"/>
      <c r="H74" s="193"/>
      <c r="I74" s="193"/>
      <c r="J74" s="193"/>
      <c r="K74" s="193"/>
      <c r="L74" s="193"/>
      <c r="M74" s="193"/>
      <c r="N74" s="193"/>
      <c r="O74" s="193" t="s">
        <v>255</v>
      </c>
      <c r="P74" s="193" t="s">
        <v>255</v>
      </c>
      <c r="Q74" s="193"/>
      <c r="R74" s="193"/>
      <c r="S74" s="193"/>
      <c r="T74" s="193"/>
      <c r="U74" s="194"/>
      <c r="W74" s="195"/>
      <c r="X74" s="195"/>
      <c r="Y74" s="192" t="s">
        <v>259</v>
      </c>
    </row>
    <row r="75" spans="1:26" ht="30" customHeight="1" thickBot="1">
      <c r="A75" s="440"/>
      <c r="B75" s="441"/>
      <c r="C75" s="342">
        <v>0.5833333333333334</v>
      </c>
      <c r="D75" s="162" t="s">
        <v>426</v>
      </c>
      <c r="E75" s="187"/>
      <c r="F75" s="188" t="s">
        <v>303</v>
      </c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3"/>
      <c r="Z75" s="134"/>
    </row>
    <row r="76" spans="1:26" ht="30" customHeight="1">
      <c r="A76" s="440"/>
      <c r="B76" s="441"/>
      <c r="C76" s="342">
        <v>0.5833333333333334</v>
      </c>
      <c r="D76" s="233" t="s">
        <v>251</v>
      </c>
      <c r="E76" s="192">
        <v>53</v>
      </c>
      <c r="F76" s="192" t="s">
        <v>325</v>
      </c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3"/>
      <c r="Z76" s="134"/>
    </row>
    <row r="77" spans="1:26" ht="30" customHeight="1">
      <c r="A77" s="440"/>
      <c r="B77" s="441"/>
      <c r="C77" s="342">
        <v>0.5833333333333334</v>
      </c>
      <c r="D77" s="190" t="s">
        <v>407</v>
      </c>
      <c r="E77" s="192">
        <v>2</v>
      </c>
      <c r="F77" s="192" t="s">
        <v>325</v>
      </c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3"/>
      <c r="Z77" s="134"/>
    </row>
    <row r="78" spans="1:26" ht="30" customHeight="1">
      <c r="A78" s="440"/>
      <c r="B78" s="441"/>
      <c r="C78" s="342">
        <v>0.5833333333333334</v>
      </c>
      <c r="D78" s="212" t="s">
        <v>293</v>
      </c>
      <c r="E78" s="192">
        <v>49</v>
      </c>
      <c r="F78" s="192" t="s">
        <v>325</v>
      </c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3"/>
      <c r="Z78" s="134"/>
    </row>
    <row r="79" spans="1:26" ht="30" customHeight="1">
      <c r="A79" s="440"/>
      <c r="B79" s="441"/>
      <c r="C79" s="342">
        <v>0.5833333333333334</v>
      </c>
      <c r="D79" s="258" t="s">
        <v>409</v>
      </c>
      <c r="E79" s="192">
        <v>36</v>
      </c>
      <c r="F79" s="192" t="s">
        <v>423</v>
      </c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3"/>
      <c r="Z79" s="134"/>
    </row>
    <row r="80" spans="1:26" ht="30" customHeight="1" thickBot="1">
      <c r="A80" s="440"/>
      <c r="B80" s="441"/>
      <c r="C80" s="342">
        <v>0.5833333333333334</v>
      </c>
      <c r="D80" s="225" t="s">
        <v>355</v>
      </c>
      <c r="E80" s="192">
        <v>15</v>
      </c>
      <c r="F80" s="192" t="s">
        <v>259</v>
      </c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3"/>
      <c r="Z80" s="134"/>
    </row>
    <row r="81" spans="1:26" ht="30" customHeight="1">
      <c r="A81" s="440"/>
      <c r="B81" s="441"/>
      <c r="C81" s="342">
        <v>0.625</v>
      </c>
      <c r="D81" s="233" t="s">
        <v>358</v>
      </c>
      <c r="E81" s="192">
        <v>3</v>
      </c>
      <c r="F81" s="192" t="s">
        <v>359</v>
      </c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3"/>
      <c r="Z81" s="134"/>
    </row>
    <row r="82" spans="1:26" ht="30" customHeight="1">
      <c r="A82" s="440"/>
      <c r="B82" s="441"/>
      <c r="C82" s="342">
        <v>0.625</v>
      </c>
      <c r="D82" s="246" t="s">
        <v>289</v>
      </c>
      <c r="E82" s="192">
        <v>58</v>
      </c>
      <c r="F82" s="192" t="s">
        <v>259</v>
      </c>
      <c r="G82" s="132"/>
      <c r="H82" s="132"/>
      <c r="I82" s="132"/>
      <c r="J82" s="132"/>
      <c r="K82" s="132"/>
      <c r="L82" s="132"/>
      <c r="M82" s="132"/>
      <c r="N82" s="132"/>
      <c r="O82" s="133"/>
      <c r="P82" s="133"/>
      <c r="Q82" s="132"/>
      <c r="R82" s="132"/>
      <c r="S82" s="132"/>
      <c r="T82" s="132"/>
      <c r="U82" s="133"/>
      <c r="Z82" s="134"/>
    </row>
    <row r="83" spans="1:26" ht="30" customHeight="1">
      <c r="A83" s="440"/>
      <c r="B83" s="441"/>
      <c r="C83" s="342">
        <v>0.625</v>
      </c>
      <c r="D83" s="312" t="s">
        <v>328</v>
      </c>
      <c r="E83" s="316">
        <f>54+34</f>
        <v>88</v>
      </c>
      <c r="F83" s="316" t="s">
        <v>327</v>
      </c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 t="s">
        <v>255</v>
      </c>
      <c r="S83" s="193"/>
      <c r="T83" s="193"/>
      <c r="U83" s="194"/>
      <c r="V83" s="240"/>
      <c r="W83" s="240"/>
      <c r="X83" s="240"/>
      <c r="Y83" s="240"/>
      <c r="Z83" s="241"/>
    </row>
    <row r="84" spans="1:26" ht="30" customHeight="1">
      <c r="A84" s="440"/>
      <c r="B84" s="441"/>
      <c r="C84" s="342">
        <v>0.625</v>
      </c>
      <c r="D84" s="273" t="s">
        <v>398</v>
      </c>
      <c r="E84" s="192">
        <v>40</v>
      </c>
      <c r="F84" s="192" t="s">
        <v>270</v>
      </c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4"/>
      <c r="V84" s="195"/>
      <c r="W84" s="195"/>
      <c r="X84" s="195"/>
      <c r="Y84" s="195"/>
      <c r="Z84" s="196"/>
    </row>
    <row r="85" spans="1:26" ht="30" customHeight="1">
      <c r="A85" s="440"/>
      <c r="B85" s="441"/>
      <c r="C85" s="342">
        <v>0.625</v>
      </c>
      <c r="D85" s="273" t="s">
        <v>340</v>
      </c>
      <c r="E85" s="192">
        <v>35</v>
      </c>
      <c r="F85" s="192" t="s">
        <v>265</v>
      </c>
      <c r="G85" s="193"/>
      <c r="H85" s="238"/>
      <c r="I85" s="193"/>
      <c r="J85" s="193" t="s">
        <v>255</v>
      </c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4"/>
      <c r="V85" s="195"/>
      <c r="W85" s="195"/>
      <c r="X85" s="195"/>
      <c r="Y85" s="195"/>
      <c r="Z85" s="196"/>
    </row>
    <row r="86" spans="1:26" ht="30" customHeight="1">
      <c r="A86" s="440"/>
      <c r="B86" s="441"/>
      <c r="C86" s="342">
        <v>0.625</v>
      </c>
      <c r="D86" s="268" t="s">
        <v>339</v>
      </c>
      <c r="E86" s="192">
        <v>11</v>
      </c>
      <c r="F86" s="192" t="s">
        <v>263</v>
      </c>
      <c r="G86" s="193"/>
      <c r="H86" s="238"/>
      <c r="I86" s="193"/>
      <c r="J86" s="193"/>
      <c r="K86" s="193"/>
      <c r="L86" s="193"/>
      <c r="M86" s="193"/>
      <c r="N86" s="193"/>
      <c r="O86" s="193"/>
      <c r="P86" s="193"/>
      <c r="Q86" s="193"/>
      <c r="R86" s="193"/>
      <c r="S86" s="193"/>
      <c r="T86" s="193"/>
      <c r="U86" s="194"/>
      <c r="V86" s="195"/>
      <c r="W86" s="195"/>
      <c r="X86" s="195"/>
      <c r="Y86" s="195"/>
      <c r="Z86" s="196"/>
    </row>
    <row r="87" spans="1:26" ht="30" customHeight="1">
      <c r="A87" s="440"/>
      <c r="B87" s="441"/>
      <c r="C87" s="342">
        <v>0.625</v>
      </c>
      <c r="D87" s="190" t="s">
        <v>283</v>
      </c>
      <c r="E87" s="192">
        <v>50</v>
      </c>
      <c r="F87" s="192" t="s">
        <v>423</v>
      </c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  <c r="R87" s="193"/>
      <c r="S87" s="193"/>
      <c r="T87" s="193"/>
      <c r="U87" s="194"/>
      <c r="V87" s="195"/>
      <c r="W87" s="195"/>
      <c r="X87" s="195"/>
      <c r="Y87" s="195"/>
      <c r="Z87" s="196"/>
    </row>
    <row r="88" spans="1:26" ht="30" customHeight="1">
      <c r="A88" s="440"/>
      <c r="B88" s="441"/>
      <c r="C88" s="342">
        <v>0.625</v>
      </c>
      <c r="D88" s="245" t="s">
        <v>284</v>
      </c>
      <c r="E88" s="192">
        <v>52</v>
      </c>
      <c r="F88" s="192" t="s">
        <v>261</v>
      </c>
      <c r="G88" s="193"/>
      <c r="H88" s="238"/>
      <c r="I88" s="193"/>
      <c r="J88" s="193"/>
      <c r="K88" s="193"/>
      <c r="L88" s="193"/>
      <c r="M88" s="193"/>
      <c r="N88" s="193"/>
      <c r="O88" s="193"/>
      <c r="P88" s="193"/>
      <c r="Q88" s="193"/>
      <c r="R88" s="193"/>
      <c r="S88" s="193"/>
      <c r="T88" s="193" t="s">
        <v>255</v>
      </c>
      <c r="U88" s="194"/>
      <c r="V88" s="195"/>
      <c r="W88" s="195"/>
      <c r="X88" s="195"/>
      <c r="Y88" s="195"/>
      <c r="Z88" s="196"/>
    </row>
    <row r="89" spans="1:26" ht="30" customHeight="1">
      <c r="A89" s="440"/>
      <c r="B89" s="441"/>
      <c r="C89" s="342">
        <v>0.625</v>
      </c>
      <c r="D89" s="245" t="s">
        <v>248</v>
      </c>
      <c r="E89" s="192">
        <v>52</v>
      </c>
      <c r="F89" s="192" t="s">
        <v>262</v>
      </c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193"/>
      <c r="R89" s="193"/>
      <c r="S89" s="193"/>
      <c r="T89" s="193"/>
      <c r="U89" s="194"/>
      <c r="V89" s="194"/>
      <c r="W89" s="195"/>
      <c r="X89" s="195"/>
      <c r="Y89" s="195"/>
      <c r="Z89" s="196"/>
    </row>
    <row r="90" spans="1:26" ht="30" customHeight="1">
      <c r="A90" s="440"/>
      <c r="B90" s="441"/>
      <c r="C90" s="342">
        <v>0.625</v>
      </c>
      <c r="D90" s="161" t="s">
        <v>220</v>
      </c>
      <c r="E90" s="187">
        <v>166</v>
      </c>
      <c r="F90" s="192" t="s">
        <v>432</v>
      </c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3"/>
      <c r="V90" s="133"/>
      <c r="X90" s="126" t="s">
        <v>257</v>
      </c>
      <c r="Y90" s="126" t="s">
        <v>258</v>
      </c>
      <c r="Z90" s="126" t="s">
        <v>356</v>
      </c>
    </row>
    <row r="91" spans="1:26" ht="30" customHeight="1">
      <c r="A91" s="440"/>
      <c r="B91" s="441"/>
      <c r="C91" s="342">
        <v>0.625</v>
      </c>
      <c r="D91" s="246" t="s">
        <v>399</v>
      </c>
      <c r="E91" s="192">
        <v>43</v>
      </c>
      <c r="F91" s="192" t="s">
        <v>265</v>
      </c>
      <c r="G91" s="193"/>
      <c r="H91" s="238"/>
      <c r="I91" s="193"/>
      <c r="J91" s="193"/>
      <c r="K91" s="193"/>
      <c r="L91" s="193"/>
      <c r="M91" s="193" t="s">
        <v>255</v>
      </c>
      <c r="N91" s="193"/>
      <c r="O91" s="193"/>
      <c r="P91" s="193"/>
      <c r="Q91" s="193"/>
      <c r="R91" s="193"/>
      <c r="S91" s="193"/>
      <c r="T91" s="193"/>
      <c r="U91" s="194"/>
      <c r="V91" s="195"/>
      <c r="W91" s="195"/>
      <c r="X91" s="195"/>
      <c r="Y91" s="195"/>
      <c r="Z91" s="196"/>
    </row>
    <row r="92" spans="1:26" ht="30" customHeight="1">
      <c r="A92" s="440"/>
      <c r="B92" s="441"/>
      <c r="C92" s="342">
        <v>0.625</v>
      </c>
      <c r="D92" s="246" t="s">
        <v>253</v>
      </c>
      <c r="E92" s="192">
        <v>37</v>
      </c>
      <c r="F92" s="192" t="s">
        <v>263</v>
      </c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  <c r="R92" s="193"/>
      <c r="S92" s="193" t="s">
        <v>255</v>
      </c>
      <c r="T92" s="193"/>
      <c r="U92" s="194"/>
      <c r="V92" s="195"/>
      <c r="W92" s="195"/>
      <c r="X92" s="195"/>
      <c r="Y92" s="195"/>
      <c r="Z92" s="196"/>
    </row>
    <row r="93" spans="1:26" ht="30" customHeight="1">
      <c r="A93" s="440"/>
      <c r="B93" s="441"/>
      <c r="C93" s="342">
        <v>0.625</v>
      </c>
      <c r="D93" s="246" t="s">
        <v>295</v>
      </c>
      <c r="E93" s="192">
        <v>4</v>
      </c>
      <c r="F93" s="192" t="s">
        <v>325</v>
      </c>
      <c r="G93" s="193"/>
      <c r="H93" s="193"/>
      <c r="I93" s="193"/>
      <c r="J93" s="193"/>
      <c r="K93" s="193"/>
      <c r="L93" s="193"/>
      <c r="M93" s="193" t="s">
        <v>255</v>
      </c>
      <c r="N93" s="193"/>
      <c r="O93" s="193"/>
      <c r="P93" s="193"/>
      <c r="Q93" s="193"/>
      <c r="R93" s="193"/>
      <c r="S93" s="193"/>
      <c r="T93" s="193"/>
      <c r="U93" s="194"/>
      <c r="V93" s="195"/>
      <c r="W93" s="195"/>
      <c r="X93" s="195"/>
      <c r="Y93" s="195"/>
      <c r="Z93" s="196"/>
    </row>
    <row r="94" spans="1:26" ht="30" customHeight="1">
      <c r="A94" s="442">
        <v>45120</v>
      </c>
      <c r="B94" s="434" t="s">
        <v>205</v>
      </c>
      <c r="C94" s="281" t="s">
        <v>209</v>
      </c>
      <c r="D94" s="260" t="s">
        <v>411</v>
      </c>
      <c r="E94" s="192">
        <v>51</v>
      </c>
      <c r="F94" s="192" t="s">
        <v>356</v>
      </c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 t="s">
        <v>255</v>
      </c>
      <c r="S94" s="193"/>
      <c r="T94" s="193"/>
      <c r="U94" s="194"/>
      <c r="V94" s="195"/>
      <c r="W94" s="195"/>
      <c r="X94" s="195"/>
      <c r="Y94" s="195"/>
      <c r="Z94" s="196"/>
    </row>
    <row r="95" spans="1:26" ht="30" customHeight="1">
      <c r="A95" s="442"/>
      <c r="B95" s="434"/>
      <c r="C95" s="281"/>
      <c r="D95" s="260"/>
      <c r="E95" s="192"/>
      <c r="F95" s="192"/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4"/>
      <c r="V95" s="195"/>
      <c r="W95" s="195"/>
      <c r="X95" s="195"/>
      <c r="Y95" s="195"/>
      <c r="Z95" s="196"/>
    </row>
    <row r="96" spans="1:26" ht="30" customHeight="1">
      <c r="A96" s="442"/>
      <c r="B96" s="434"/>
      <c r="C96" s="281" t="s">
        <v>209</v>
      </c>
      <c r="D96" s="260" t="s">
        <v>336</v>
      </c>
      <c r="E96" s="192">
        <v>47</v>
      </c>
      <c r="F96" s="192" t="s">
        <v>325</v>
      </c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4"/>
      <c r="V96" s="195"/>
      <c r="W96" s="195"/>
      <c r="X96" s="195"/>
      <c r="Y96" s="195"/>
      <c r="Z96" s="196"/>
    </row>
    <row r="97" spans="1:26" ht="30" customHeight="1">
      <c r="A97" s="442"/>
      <c r="B97" s="434"/>
      <c r="C97" s="281" t="s">
        <v>209</v>
      </c>
      <c r="D97" s="260" t="s">
        <v>337</v>
      </c>
      <c r="E97" s="192">
        <f>7+67+50</f>
        <v>124</v>
      </c>
      <c r="F97" s="192" t="s">
        <v>325</v>
      </c>
      <c r="G97" s="193"/>
      <c r="H97" s="193"/>
      <c r="I97" s="193"/>
      <c r="J97" s="193"/>
      <c r="K97" s="193"/>
      <c r="L97" s="193"/>
      <c r="M97" s="193"/>
      <c r="N97" s="193"/>
      <c r="O97" s="193" t="s">
        <v>255</v>
      </c>
      <c r="P97" s="193" t="s">
        <v>255</v>
      </c>
      <c r="Q97" s="193" t="s">
        <v>255</v>
      </c>
      <c r="R97" s="193"/>
      <c r="S97" s="193"/>
      <c r="T97" s="193"/>
      <c r="U97" s="194"/>
      <c r="V97" s="195"/>
      <c r="W97" s="195"/>
      <c r="X97" s="195"/>
      <c r="Y97" s="195"/>
      <c r="Z97" s="196"/>
    </row>
    <row r="98" spans="1:26" ht="30" customHeight="1">
      <c r="A98" s="442"/>
      <c r="B98" s="434"/>
      <c r="C98" s="135" t="s">
        <v>209</v>
      </c>
      <c r="D98" s="142" t="s">
        <v>279</v>
      </c>
      <c r="E98" s="192">
        <v>43</v>
      </c>
      <c r="F98" s="192" t="s">
        <v>272</v>
      </c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3"/>
      <c r="Z98" s="134"/>
    </row>
    <row r="99" spans="1:26" ht="30" customHeight="1">
      <c r="A99" s="442"/>
      <c r="B99" s="434"/>
      <c r="C99" s="135" t="s">
        <v>209</v>
      </c>
      <c r="D99" s="142" t="s">
        <v>280</v>
      </c>
      <c r="E99" s="192">
        <v>37</v>
      </c>
      <c r="F99" s="192" t="s">
        <v>263</v>
      </c>
      <c r="G99" s="193"/>
      <c r="H99" s="193"/>
      <c r="I99" s="193"/>
      <c r="J99" s="193"/>
      <c r="K99" s="193"/>
      <c r="L99" s="193"/>
      <c r="M99" s="193" t="s">
        <v>255</v>
      </c>
      <c r="N99" s="193"/>
      <c r="O99" s="193"/>
      <c r="P99" s="193"/>
      <c r="Q99" s="193"/>
      <c r="R99" s="193"/>
      <c r="S99" s="193"/>
      <c r="T99" s="193"/>
      <c r="U99" s="194"/>
      <c r="V99" s="195"/>
      <c r="W99" s="195"/>
      <c r="X99" s="195"/>
      <c r="Y99" s="195"/>
      <c r="Z99" s="196"/>
    </row>
    <row r="100" spans="1:26" ht="30" customHeight="1">
      <c r="A100" s="442"/>
      <c r="B100" s="434"/>
      <c r="C100" s="135" t="s">
        <v>209</v>
      </c>
      <c r="D100" s="142" t="s">
        <v>281</v>
      </c>
      <c r="E100" s="192">
        <v>46</v>
      </c>
      <c r="F100" s="192" t="s">
        <v>272</v>
      </c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3"/>
      <c r="Z100" s="134"/>
    </row>
    <row r="101" spans="1:26" ht="30" customHeight="1">
      <c r="A101" s="442"/>
      <c r="B101" s="434"/>
      <c r="C101" s="135" t="s">
        <v>209</v>
      </c>
      <c r="D101" s="142" t="s">
        <v>225</v>
      </c>
      <c r="E101" s="192">
        <v>40</v>
      </c>
      <c r="F101" s="192" t="s">
        <v>272</v>
      </c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3"/>
      <c r="Z101" s="134"/>
    </row>
    <row r="102" spans="1:26" ht="30" customHeight="1">
      <c r="A102" s="442"/>
      <c r="B102" s="434"/>
      <c r="C102" s="336" t="s">
        <v>209</v>
      </c>
      <c r="D102" s="261" t="s">
        <v>241</v>
      </c>
      <c r="E102" s="192">
        <v>31</v>
      </c>
      <c r="F102" s="192" t="s">
        <v>259</v>
      </c>
      <c r="G102" s="193"/>
      <c r="H102" s="193"/>
      <c r="I102" s="193" t="s">
        <v>255</v>
      </c>
      <c r="J102" s="193"/>
      <c r="K102" s="193"/>
      <c r="L102" s="193"/>
      <c r="M102" s="193"/>
      <c r="N102" s="193"/>
      <c r="O102" s="193"/>
      <c r="P102" s="193"/>
      <c r="Q102" s="193"/>
      <c r="R102" s="193"/>
      <c r="S102" s="193"/>
      <c r="T102" s="193"/>
      <c r="U102" s="194"/>
      <c r="V102" s="195"/>
      <c r="W102" s="195"/>
      <c r="X102" s="195"/>
      <c r="Y102" s="195"/>
      <c r="Z102" s="196"/>
    </row>
    <row r="103" spans="1:26" ht="30" customHeight="1">
      <c r="A103" s="442"/>
      <c r="B103" s="434"/>
      <c r="C103" s="336" t="s">
        <v>209</v>
      </c>
      <c r="D103" s="261" t="s">
        <v>389</v>
      </c>
      <c r="E103" s="192">
        <v>7</v>
      </c>
      <c r="F103" s="192" t="s">
        <v>261</v>
      </c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193"/>
      <c r="S103" s="193"/>
      <c r="T103" s="193"/>
      <c r="U103" s="194"/>
      <c r="V103" s="195"/>
      <c r="W103" s="195"/>
      <c r="X103" s="195"/>
      <c r="Y103" s="195"/>
      <c r="Z103" s="196"/>
    </row>
    <row r="104" spans="1:26" ht="30" customHeight="1">
      <c r="A104" s="442"/>
      <c r="B104" s="434"/>
      <c r="C104" s="336" t="s">
        <v>209</v>
      </c>
      <c r="D104" s="261" t="s">
        <v>388</v>
      </c>
      <c r="E104" s="192">
        <v>15</v>
      </c>
      <c r="F104" s="192" t="s">
        <v>325</v>
      </c>
      <c r="G104" s="193"/>
      <c r="H104" s="193"/>
      <c r="I104" s="193"/>
      <c r="J104" s="193"/>
      <c r="K104" s="193"/>
      <c r="L104" s="193" t="s">
        <v>255</v>
      </c>
      <c r="M104" s="193"/>
      <c r="N104" s="193"/>
      <c r="O104" s="193"/>
      <c r="P104" s="193"/>
      <c r="Q104" s="193"/>
      <c r="R104" s="193"/>
      <c r="S104" s="193"/>
      <c r="T104" s="193"/>
      <c r="U104" s="194"/>
      <c r="V104" s="195"/>
      <c r="W104" s="195"/>
      <c r="X104" s="195"/>
      <c r="Y104" s="195"/>
      <c r="Z104" s="196"/>
    </row>
    <row r="105" spans="1:26" ht="30" customHeight="1">
      <c r="A105" s="442"/>
      <c r="B105" s="434"/>
      <c r="C105" s="336" t="s">
        <v>209</v>
      </c>
      <c r="D105" s="262" t="s">
        <v>276</v>
      </c>
      <c r="E105" s="192">
        <v>61</v>
      </c>
      <c r="F105" s="192" t="s">
        <v>325</v>
      </c>
      <c r="G105" s="193" t="s">
        <v>255</v>
      </c>
      <c r="H105" s="193"/>
      <c r="I105" s="193"/>
      <c r="J105" s="193"/>
      <c r="K105" s="193"/>
      <c r="L105" s="193"/>
      <c r="M105" s="193"/>
      <c r="N105" s="193"/>
      <c r="O105" s="193"/>
      <c r="P105" s="193"/>
      <c r="Q105" s="193"/>
      <c r="R105" s="193"/>
      <c r="S105" s="193"/>
      <c r="T105" s="193"/>
      <c r="U105" s="194"/>
      <c r="V105" s="195"/>
      <c r="W105" s="195"/>
      <c r="X105" s="195"/>
      <c r="Y105" s="195"/>
      <c r="Z105" s="196"/>
    </row>
    <row r="106" spans="1:26" ht="30" customHeight="1">
      <c r="A106" s="442"/>
      <c r="B106" s="434"/>
      <c r="C106" s="336" t="s">
        <v>209</v>
      </c>
      <c r="D106" s="262" t="s">
        <v>277</v>
      </c>
      <c r="E106" s="192">
        <v>35</v>
      </c>
      <c r="F106" s="192" t="s">
        <v>258</v>
      </c>
      <c r="G106" s="193"/>
      <c r="H106" s="193" t="s">
        <v>255</v>
      </c>
      <c r="I106" s="193"/>
      <c r="J106" s="193"/>
      <c r="K106" s="193"/>
      <c r="L106" s="193"/>
      <c r="M106" s="193"/>
      <c r="N106" s="193"/>
      <c r="O106" s="193"/>
      <c r="P106" s="193"/>
      <c r="Q106" s="193"/>
      <c r="R106" s="193"/>
      <c r="S106" s="193"/>
      <c r="T106" s="193"/>
      <c r="U106" s="194"/>
      <c r="V106" s="195"/>
      <c r="W106" s="195"/>
      <c r="X106" s="195"/>
      <c r="Y106" s="195"/>
      <c r="Z106" s="196"/>
    </row>
    <row r="107" spans="1:26" ht="30" customHeight="1" thickBot="1">
      <c r="A107" s="442"/>
      <c r="B107" s="434"/>
      <c r="C107" s="336" t="s">
        <v>209</v>
      </c>
      <c r="D107" s="280" t="s">
        <v>344</v>
      </c>
      <c r="E107" s="192">
        <v>12</v>
      </c>
      <c r="F107" s="192" t="s">
        <v>268</v>
      </c>
      <c r="G107" s="193"/>
      <c r="H107" s="193"/>
      <c r="I107" s="193"/>
      <c r="J107" s="193"/>
      <c r="K107" s="193"/>
      <c r="L107" s="193"/>
      <c r="M107" s="193"/>
      <c r="N107" s="193"/>
      <c r="O107" s="193"/>
      <c r="P107" s="193"/>
      <c r="Q107" s="193"/>
      <c r="R107" s="193"/>
      <c r="S107" s="193"/>
      <c r="T107" s="193"/>
      <c r="U107" s="194"/>
      <c r="V107" s="313"/>
      <c r="W107" s="313"/>
      <c r="X107" s="313"/>
      <c r="Y107" s="313"/>
      <c r="Z107" s="314"/>
    </row>
    <row r="108" spans="1:26" ht="30" customHeight="1" thickBot="1">
      <c r="A108" s="442"/>
      <c r="B108" s="434"/>
      <c r="C108" s="336" t="s">
        <v>209</v>
      </c>
      <c r="D108" s="258" t="s">
        <v>345</v>
      </c>
      <c r="E108" s="192">
        <v>27</v>
      </c>
      <c r="F108" s="192" t="s">
        <v>259</v>
      </c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5"/>
      <c r="V108" s="146"/>
      <c r="W108" s="146"/>
      <c r="X108" s="146"/>
      <c r="Y108" s="146"/>
      <c r="Z108" s="147"/>
    </row>
    <row r="109" spans="1:26" s="116" customFormat="1" ht="30" customHeight="1">
      <c r="A109" s="442"/>
      <c r="B109" s="434"/>
      <c r="C109" s="158" t="s">
        <v>213</v>
      </c>
      <c r="D109" s="159" t="s">
        <v>422</v>
      </c>
      <c r="E109" s="187">
        <f>64+54</f>
        <v>118</v>
      </c>
      <c r="F109" s="192" t="s">
        <v>257</v>
      </c>
      <c r="G109" s="193" t="s">
        <v>255</v>
      </c>
      <c r="H109" s="193" t="s">
        <v>255</v>
      </c>
      <c r="I109" s="193" t="s">
        <v>255</v>
      </c>
      <c r="J109" s="193" t="s">
        <v>255</v>
      </c>
      <c r="K109" s="193"/>
      <c r="L109" s="193"/>
      <c r="M109" s="193"/>
      <c r="N109" s="193"/>
      <c r="O109" s="193"/>
      <c r="P109" s="193"/>
      <c r="Q109" s="193"/>
      <c r="R109" s="193"/>
      <c r="S109" s="193"/>
      <c r="T109" s="193"/>
      <c r="U109" s="194"/>
      <c r="V109" s="195"/>
      <c r="W109" s="195"/>
      <c r="X109" s="195"/>
      <c r="Y109" s="195"/>
      <c r="Z109" s="196" t="s">
        <v>257</v>
      </c>
    </row>
    <row r="110" spans="1:26" s="116" customFormat="1" ht="30" customHeight="1">
      <c r="A110" s="442"/>
      <c r="B110" s="434"/>
      <c r="C110" s="158" t="s">
        <v>213</v>
      </c>
      <c r="D110" s="267" t="s">
        <v>326</v>
      </c>
      <c r="E110" s="192">
        <f>21+63</f>
        <v>84</v>
      </c>
      <c r="F110" s="192" t="s">
        <v>258</v>
      </c>
      <c r="G110" s="193" t="s">
        <v>255</v>
      </c>
      <c r="H110" s="193" t="s">
        <v>255</v>
      </c>
      <c r="I110" s="193" t="s">
        <v>255</v>
      </c>
      <c r="J110" s="193" t="s">
        <v>255</v>
      </c>
      <c r="K110" s="193"/>
      <c r="L110" s="193"/>
      <c r="M110" s="193"/>
      <c r="N110" s="193"/>
      <c r="O110" s="193"/>
      <c r="P110" s="193"/>
      <c r="Q110" s="193"/>
      <c r="R110" s="193"/>
      <c r="S110" s="193"/>
      <c r="T110" s="193"/>
      <c r="U110" s="194"/>
      <c r="V110" s="192" t="s">
        <v>258</v>
      </c>
      <c r="W110" s="195"/>
      <c r="X110" s="195"/>
      <c r="Y110" s="195"/>
      <c r="Z110" s="196"/>
    </row>
    <row r="111" spans="1:26" s="116" customFormat="1" ht="30" customHeight="1">
      <c r="A111" s="442"/>
      <c r="B111" s="434"/>
      <c r="C111" s="158" t="s">
        <v>213</v>
      </c>
      <c r="D111" s="160" t="s">
        <v>249</v>
      </c>
      <c r="E111" s="192">
        <v>42</v>
      </c>
      <c r="F111" s="192" t="s">
        <v>270</v>
      </c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  <c r="R111" s="193"/>
      <c r="S111" s="193"/>
      <c r="T111" s="193" t="s">
        <v>255</v>
      </c>
      <c r="U111" s="194"/>
      <c r="V111" s="195"/>
      <c r="W111" s="195"/>
      <c r="X111" s="195"/>
      <c r="Y111" s="195"/>
      <c r="Z111" s="196"/>
    </row>
    <row r="112" spans="1:26" s="116" customFormat="1" ht="30" customHeight="1">
      <c r="A112" s="442"/>
      <c r="B112" s="434"/>
      <c r="C112" s="158" t="s">
        <v>213</v>
      </c>
      <c r="D112" s="234" t="s">
        <v>348</v>
      </c>
      <c r="E112" s="192">
        <v>10</v>
      </c>
      <c r="F112" s="192" t="s">
        <v>261</v>
      </c>
      <c r="G112" s="220"/>
      <c r="H112" s="220"/>
      <c r="I112" s="220"/>
      <c r="J112" s="220" t="s">
        <v>255</v>
      </c>
      <c r="K112" s="220"/>
      <c r="L112" s="220"/>
      <c r="M112" s="220"/>
      <c r="N112" s="220"/>
      <c r="O112" s="220"/>
      <c r="P112" s="220"/>
      <c r="Q112" s="220"/>
      <c r="R112" s="220"/>
      <c r="S112" s="220"/>
      <c r="T112" s="220"/>
      <c r="U112" s="219"/>
      <c r="V112" s="195"/>
      <c r="W112" s="195"/>
      <c r="X112" s="195"/>
      <c r="Y112" s="195"/>
      <c r="Z112" s="195"/>
    </row>
    <row r="113" spans="1:26" s="116" customFormat="1" ht="30" customHeight="1">
      <c r="A113" s="442"/>
      <c r="B113" s="434"/>
      <c r="C113" s="158" t="s">
        <v>213</v>
      </c>
      <c r="D113" s="160" t="s">
        <v>229</v>
      </c>
      <c r="E113" s="192">
        <v>57</v>
      </c>
      <c r="F113" s="192" t="s">
        <v>265</v>
      </c>
      <c r="G113" s="193" t="s">
        <v>255</v>
      </c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  <c r="R113" s="193"/>
      <c r="S113" s="193"/>
      <c r="T113" s="193"/>
      <c r="U113" s="194"/>
      <c r="V113" s="195"/>
      <c r="W113" s="195"/>
      <c r="X113" s="195"/>
      <c r="Y113" s="195"/>
      <c r="Z113" s="196"/>
    </row>
    <row r="114" spans="1:26" s="116" customFormat="1" ht="30" customHeight="1">
      <c r="A114" s="442"/>
      <c r="B114" s="434"/>
      <c r="C114" s="158" t="s">
        <v>213</v>
      </c>
      <c r="D114" s="268" t="s">
        <v>333</v>
      </c>
      <c r="E114" s="192">
        <v>23</v>
      </c>
      <c r="F114" s="192" t="s">
        <v>268</v>
      </c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3"/>
      <c r="V114" s="126"/>
      <c r="W114" s="126"/>
      <c r="X114" s="126"/>
      <c r="Y114" s="126"/>
      <c r="Z114" s="134"/>
    </row>
    <row r="115" spans="1:26" s="116" customFormat="1" ht="30" customHeight="1">
      <c r="A115" s="442"/>
      <c r="B115" s="434"/>
      <c r="C115" s="158" t="s">
        <v>213</v>
      </c>
      <c r="D115" s="161" t="s">
        <v>217</v>
      </c>
      <c r="E115" s="187">
        <v>106</v>
      </c>
      <c r="F115" s="187" t="s">
        <v>356</v>
      </c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  <c r="R115" s="153"/>
      <c r="S115" s="153"/>
      <c r="T115" s="153"/>
      <c r="U115" s="154"/>
      <c r="V115" s="155"/>
      <c r="W115" s="187" t="s">
        <v>356</v>
      </c>
      <c r="X115" s="155"/>
      <c r="Y115" s="155"/>
      <c r="Z115" s="156"/>
    </row>
    <row r="116" spans="1:26" s="116" customFormat="1" ht="30" customHeight="1">
      <c r="A116" s="442"/>
      <c r="B116" s="434"/>
      <c r="C116" s="158" t="s">
        <v>213</v>
      </c>
      <c r="D116" s="206" t="s">
        <v>301</v>
      </c>
      <c r="E116" s="187">
        <v>3</v>
      </c>
      <c r="F116" s="187" t="s">
        <v>325</v>
      </c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  <c r="S116" s="153"/>
      <c r="T116" s="153"/>
      <c r="U116" s="154"/>
      <c r="V116" s="155"/>
      <c r="W116" s="155"/>
      <c r="X116" s="155"/>
      <c r="Y116" s="155"/>
      <c r="Z116" s="156"/>
    </row>
    <row r="117" spans="1:26" s="116" customFormat="1" ht="30" customHeight="1">
      <c r="A117" s="442"/>
      <c r="B117" s="434"/>
      <c r="C117" s="158" t="s">
        <v>213</v>
      </c>
      <c r="D117" s="160" t="s">
        <v>354</v>
      </c>
      <c r="E117" s="192">
        <v>19</v>
      </c>
      <c r="F117" s="192" t="s">
        <v>267</v>
      </c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/>
      <c r="U117" s="133"/>
      <c r="V117" s="173"/>
      <c r="W117" s="173"/>
      <c r="X117" s="173"/>
      <c r="Y117" s="173"/>
      <c r="Z117" s="174"/>
    </row>
    <row r="118" spans="1:29" ht="30" customHeight="1">
      <c r="A118" s="442"/>
      <c r="B118" s="434"/>
      <c r="C118" s="158" t="s">
        <v>213</v>
      </c>
      <c r="D118" s="207" t="s">
        <v>449</v>
      </c>
      <c r="E118" s="192">
        <v>48</v>
      </c>
      <c r="F118" s="192" t="s">
        <v>356</v>
      </c>
      <c r="G118" s="193"/>
      <c r="H118" s="193"/>
      <c r="I118" s="193"/>
      <c r="J118" s="193"/>
      <c r="K118" s="193"/>
      <c r="L118" s="193"/>
      <c r="M118" s="193" t="s">
        <v>255</v>
      </c>
      <c r="N118" s="193"/>
      <c r="O118" s="193"/>
      <c r="P118" s="193"/>
      <c r="Q118" s="193"/>
      <c r="R118" s="193"/>
      <c r="S118" s="193"/>
      <c r="T118" s="193"/>
      <c r="U118" s="194"/>
      <c r="V118" s="195"/>
      <c r="W118" s="195"/>
      <c r="X118" s="195"/>
      <c r="Y118" s="195"/>
      <c r="Z118" s="196"/>
      <c r="AC118" s="116"/>
    </row>
    <row r="119" spans="1:29" ht="30" customHeight="1">
      <c r="A119" s="442"/>
      <c r="B119" s="434"/>
      <c r="C119" s="158" t="s">
        <v>213</v>
      </c>
      <c r="D119" s="207" t="s">
        <v>298</v>
      </c>
      <c r="E119" s="192">
        <v>44</v>
      </c>
      <c r="F119" s="192" t="s">
        <v>258</v>
      </c>
      <c r="G119" s="193"/>
      <c r="H119" s="193" t="s">
        <v>255</v>
      </c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94"/>
      <c r="V119" s="195"/>
      <c r="W119" s="195"/>
      <c r="X119" s="195"/>
      <c r="Y119" s="195"/>
      <c r="Z119" s="196"/>
      <c r="AC119" s="116"/>
    </row>
    <row r="120" spans="1:29" ht="30" customHeight="1">
      <c r="A120" s="442"/>
      <c r="B120" s="434"/>
      <c r="C120" s="158" t="s">
        <v>213</v>
      </c>
      <c r="D120" s="209" t="s">
        <v>250</v>
      </c>
      <c r="E120" s="192">
        <v>14</v>
      </c>
      <c r="F120" s="192" t="s">
        <v>325</v>
      </c>
      <c r="G120" s="193"/>
      <c r="H120" s="193"/>
      <c r="I120" s="193"/>
      <c r="J120" s="193"/>
      <c r="K120" s="193"/>
      <c r="L120" s="193"/>
      <c r="M120" s="193"/>
      <c r="N120" s="193"/>
      <c r="O120" s="193"/>
      <c r="P120" s="193"/>
      <c r="Q120" s="193" t="s">
        <v>255</v>
      </c>
      <c r="R120" s="193"/>
      <c r="S120" s="193"/>
      <c r="T120" s="193"/>
      <c r="U120" s="194"/>
      <c r="V120" s="195"/>
      <c r="W120" s="195"/>
      <c r="X120" s="195"/>
      <c r="Y120" s="195"/>
      <c r="Z120" s="196"/>
      <c r="AC120" s="116"/>
    </row>
    <row r="121" spans="1:29" ht="30" customHeight="1">
      <c r="A121" s="442"/>
      <c r="B121" s="434"/>
      <c r="C121" s="326" t="s">
        <v>210</v>
      </c>
      <c r="D121" s="327" t="s">
        <v>419</v>
      </c>
      <c r="E121" s="192">
        <v>45</v>
      </c>
      <c r="F121" s="192" t="s">
        <v>257</v>
      </c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132"/>
      <c r="U121" s="133"/>
      <c r="V121" s="173"/>
      <c r="W121" s="173"/>
      <c r="X121" s="173"/>
      <c r="Y121" s="173"/>
      <c r="Z121" s="174"/>
      <c r="AC121" s="116"/>
    </row>
    <row r="122" spans="1:29" s="116" customFormat="1" ht="30" customHeight="1">
      <c r="A122" s="442"/>
      <c r="B122" s="434"/>
      <c r="C122" s="326" t="s">
        <v>210</v>
      </c>
      <c r="D122" s="167" t="s">
        <v>349</v>
      </c>
      <c r="E122" s="192">
        <v>41</v>
      </c>
      <c r="F122" s="192" t="s">
        <v>270</v>
      </c>
      <c r="G122" s="238"/>
      <c r="H122" s="238"/>
      <c r="I122" s="238"/>
      <c r="J122" s="238"/>
      <c r="K122" s="238"/>
      <c r="L122" s="238"/>
      <c r="M122" s="238"/>
      <c r="N122" s="238"/>
      <c r="O122" s="238"/>
      <c r="P122" s="238"/>
      <c r="Q122" s="238"/>
      <c r="R122" s="238"/>
      <c r="S122" s="238"/>
      <c r="T122" s="238" t="s">
        <v>255</v>
      </c>
      <c r="U122" s="239"/>
      <c r="V122" s="235"/>
      <c r="W122" s="235"/>
      <c r="X122" s="235"/>
      <c r="Y122" s="235"/>
      <c r="Z122" s="236"/>
      <c r="AC122" s="115"/>
    </row>
    <row r="123" spans="1:29" s="116" customFormat="1" ht="30" customHeight="1">
      <c r="A123" s="442"/>
      <c r="B123" s="434"/>
      <c r="C123" s="326" t="s">
        <v>210</v>
      </c>
      <c r="D123" s="167" t="s">
        <v>350</v>
      </c>
      <c r="E123" s="192">
        <v>16</v>
      </c>
      <c r="F123" s="192" t="s">
        <v>261</v>
      </c>
      <c r="G123" s="193"/>
      <c r="H123" s="193"/>
      <c r="I123" s="193"/>
      <c r="J123" s="193" t="s">
        <v>255</v>
      </c>
      <c r="K123" s="193"/>
      <c r="L123" s="193"/>
      <c r="M123" s="193"/>
      <c r="N123" s="193"/>
      <c r="O123" s="193"/>
      <c r="P123" s="193"/>
      <c r="Q123" s="193"/>
      <c r="R123" s="193"/>
      <c r="S123" s="193"/>
      <c r="T123" s="193"/>
      <c r="U123" s="194"/>
      <c r="V123" s="195"/>
      <c r="W123" s="195"/>
      <c r="X123" s="195"/>
      <c r="Y123" s="195"/>
      <c r="Z123" s="196"/>
      <c r="AC123" s="115"/>
    </row>
    <row r="124" spans="1:29" ht="30" customHeight="1">
      <c r="A124" s="442"/>
      <c r="B124" s="434"/>
      <c r="C124" s="326" t="s">
        <v>210</v>
      </c>
      <c r="D124" s="167" t="s">
        <v>227</v>
      </c>
      <c r="E124" s="192">
        <v>54</v>
      </c>
      <c r="F124" s="192" t="s">
        <v>266</v>
      </c>
      <c r="G124" s="193" t="s">
        <v>255</v>
      </c>
      <c r="H124" s="193"/>
      <c r="I124" s="193"/>
      <c r="J124" s="193"/>
      <c r="K124" s="193"/>
      <c r="L124" s="193"/>
      <c r="M124" s="193"/>
      <c r="N124" s="193"/>
      <c r="O124" s="193"/>
      <c r="P124" s="193"/>
      <c r="Q124" s="193"/>
      <c r="R124" s="193"/>
      <c r="S124" s="193"/>
      <c r="T124" s="193"/>
      <c r="U124" s="194"/>
      <c r="V124" s="195"/>
      <c r="W124" s="195"/>
      <c r="X124" s="195"/>
      <c r="Y124" s="195"/>
      <c r="Z124" s="196"/>
      <c r="AC124" s="116"/>
    </row>
    <row r="125" spans="1:29" ht="30" customHeight="1">
      <c r="A125" s="442"/>
      <c r="B125" s="434"/>
      <c r="C125" s="326" t="s">
        <v>210</v>
      </c>
      <c r="D125" s="242" t="s">
        <v>397</v>
      </c>
      <c r="E125" s="192">
        <v>76</v>
      </c>
      <c r="F125" s="192" t="s">
        <v>263</v>
      </c>
      <c r="G125" s="238"/>
      <c r="H125" s="238"/>
      <c r="I125" s="238"/>
      <c r="J125" s="238"/>
      <c r="K125" s="238"/>
      <c r="L125" s="238"/>
      <c r="M125" s="238" t="s">
        <v>255</v>
      </c>
      <c r="N125" s="238" t="s">
        <v>255</v>
      </c>
      <c r="O125" s="238"/>
      <c r="P125" s="238"/>
      <c r="Q125" s="238"/>
      <c r="R125" s="238"/>
      <c r="S125" s="238"/>
      <c r="T125" s="238"/>
      <c r="U125" s="239"/>
      <c r="V125" s="235"/>
      <c r="W125" s="235"/>
      <c r="X125" s="192" t="s">
        <v>263</v>
      </c>
      <c r="Y125" s="235"/>
      <c r="Z125" s="236"/>
      <c r="AC125" s="116"/>
    </row>
    <row r="126" spans="1:29" ht="30" customHeight="1">
      <c r="A126" s="442"/>
      <c r="B126" s="434"/>
      <c r="C126" s="152" t="s">
        <v>207</v>
      </c>
      <c r="D126" s="323" t="s">
        <v>418</v>
      </c>
      <c r="E126" s="325">
        <v>47</v>
      </c>
      <c r="F126" s="325" t="s">
        <v>264</v>
      </c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  <c r="R126" s="153"/>
      <c r="S126" s="153"/>
      <c r="T126" s="153"/>
      <c r="U126" s="154"/>
      <c r="V126" s="155"/>
      <c r="W126" s="155"/>
      <c r="X126" s="155"/>
      <c r="Y126" s="155"/>
      <c r="Z126" s="156"/>
      <c r="AC126" s="116"/>
    </row>
    <row r="127" spans="1:26" ht="30" customHeight="1">
      <c r="A127" s="442"/>
      <c r="B127" s="434"/>
      <c r="C127" s="152" t="s">
        <v>207</v>
      </c>
      <c r="D127" s="168" t="s">
        <v>221</v>
      </c>
      <c r="E127" s="192">
        <f>71+44+23</f>
        <v>138</v>
      </c>
      <c r="F127" s="192" t="s">
        <v>356</v>
      </c>
      <c r="G127" s="193"/>
      <c r="H127" s="193"/>
      <c r="I127" s="193"/>
      <c r="J127" s="193"/>
      <c r="K127" s="193"/>
      <c r="L127" s="193"/>
      <c r="M127" s="193"/>
      <c r="N127" s="193"/>
      <c r="O127" s="193" t="s">
        <v>255</v>
      </c>
      <c r="P127" s="193"/>
      <c r="Q127" s="193"/>
      <c r="R127" s="193"/>
      <c r="S127" s="193"/>
      <c r="T127" s="193"/>
      <c r="U127" s="194"/>
      <c r="V127" s="195"/>
      <c r="W127" s="195"/>
      <c r="X127" s="195"/>
      <c r="Y127" s="192" t="s">
        <v>356</v>
      </c>
      <c r="Z127" s="196"/>
    </row>
    <row r="128" spans="1:26" ht="30" customHeight="1">
      <c r="A128" s="442"/>
      <c r="B128" s="434"/>
      <c r="C128" s="152" t="s">
        <v>207</v>
      </c>
      <c r="D128" s="244" t="s">
        <v>234</v>
      </c>
      <c r="E128" s="192">
        <v>16</v>
      </c>
      <c r="F128" s="192" t="s">
        <v>325</v>
      </c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3"/>
      <c r="Z128" s="134"/>
    </row>
    <row r="129" spans="1:26" ht="30" customHeight="1">
      <c r="A129" s="442"/>
      <c r="B129" s="434"/>
      <c r="C129" s="152" t="s">
        <v>207</v>
      </c>
      <c r="D129" s="213" t="s">
        <v>286</v>
      </c>
      <c r="E129" s="192">
        <v>16</v>
      </c>
      <c r="F129" s="192" t="s">
        <v>325</v>
      </c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  <c r="T129" s="132"/>
      <c r="U129" s="133"/>
      <c r="Z129" s="134"/>
    </row>
    <row r="130" spans="1:26" ht="30" customHeight="1" thickBot="1">
      <c r="A130" s="442"/>
      <c r="B130" s="434"/>
      <c r="C130" s="328">
        <v>0.5833333333333334</v>
      </c>
      <c r="D130" s="162" t="s">
        <v>369</v>
      </c>
      <c r="E130" s="187"/>
      <c r="F130" s="188" t="s">
        <v>303</v>
      </c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32"/>
      <c r="U130" s="133"/>
      <c r="Z130" s="134"/>
    </row>
    <row r="131" spans="1:26" ht="30" customHeight="1">
      <c r="A131" s="442"/>
      <c r="B131" s="434"/>
      <c r="C131" s="203" t="s">
        <v>212</v>
      </c>
      <c r="D131" s="213" t="s">
        <v>288</v>
      </c>
      <c r="E131" s="192">
        <v>39</v>
      </c>
      <c r="F131" s="192" t="s">
        <v>259</v>
      </c>
      <c r="G131" s="193"/>
      <c r="H131" s="193"/>
      <c r="I131" s="193"/>
      <c r="J131" s="193"/>
      <c r="K131" s="193"/>
      <c r="L131" s="193"/>
      <c r="M131" s="193" t="s">
        <v>255</v>
      </c>
      <c r="N131" s="193"/>
      <c r="O131" s="193"/>
      <c r="P131" s="193"/>
      <c r="Q131" s="193"/>
      <c r="R131" s="193"/>
      <c r="S131" s="193"/>
      <c r="T131" s="193"/>
      <c r="U131" s="194"/>
      <c r="V131" s="195"/>
      <c r="W131" s="195"/>
      <c r="X131" s="195"/>
      <c r="Y131" s="195"/>
      <c r="Z131" s="196"/>
    </row>
    <row r="132" spans="1:26" ht="30" customHeight="1" thickBot="1">
      <c r="A132" s="442"/>
      <c r="B132" s="434"/>
      <c r="C132" s="204" t="s">
        <v>212</v>
      </c>
      <c r="D132" s="317" t="s">
        <v>368</v>
      </c>
      <c r="E132" s="318">
        <v>31</v>
      </c>
      <c r="F132" s="318" t="s">
        <v>263</v>
      </c>
      <c r="G132" s="220"/>
      <c r="H132" s="220"/>
      <c r="I132" s="220"/>
      <c r="J132" s="220"/>
      <c r="K132" s="220"/>
      <c r="L132" s="220"/>
      <c r="M132" s="220"/>
      <c r="N132" s="220"/>
      <c r="O132" s="220"/>
      <c r="P132" s="220"/>
      <c r="Q132" s="220"/>
      <c r="R132" s="220"/>
      <c r="S132" s="220"/>
      <c r="T132" s="220"/>
      <c r="U132" s="239"/>
      <c r="V132" s="319"/>
      <c r="W132" s="319"/>
      <c r="X132" s="319"/>
      <c r="Y132" s="319"/>
      <c r="Z132" s="320"/>
    </row>
    <row r="133" spans="1:26" ht="30" customHeight="1" thickBot="1">
      <c r="A133" s="442"/>
      <c r="B133" s="434"/>
      <c r="C133" s="163" t="s">
        <v>208</v>
      </c>
      <c r="D133" s="279" t="s">
        <v>363</v>
      </c>
      <c r="E133" s="192">
        <f>31+58+41</f>
        <v>130</v>
      </c>
      <c r="F133" s="192" t="s">
        <v>258</v>
      </c>
      <c r="G133" s="193"/>
      <c r="H133" s="193"/>
      <c r="I133" s="193"/>
      <c r="J133" s="193"/>
      <c r="K133" s="193"/>
      <c r="L133" s="193"/>
      <c r="M133" s="193"/>
      <c r="N133" s="193"/>
      <c r="O133" s="193"/>
      <c r="P133" s="193"/>
      <c r="Q133" s="193"/>
      <c r="R133" s="193"/>
      <c r="S133" s="193" t="s">
        <v>255</v>
      </c>
      <c r="T133" s="193"/>
      <c r="U133" s="194"/>
      <c r="V133" s="195"/>
      <c r="W133" s="195"/>
      <c r="X133" s="195"/>
      <c r="Y133" s="195"/>
      <c r="Z133" s="192" t="s">
        <v>258</v>
      </c>
    </row>
    <row r="134" spans="1:26" ht="30" customHeight="1" thickBot="1">
      <c r="A134" s="442"/>
      <c r="B134" s="434"/>
      <c r="C134" s="163" t="s">
        <v>208</v>
      </c>
      <c r="D134" s="278" t="s">
        <v>322</v>
      </c>
      <c r="E134" s="192">
        <v>26</v>
      </c>
      <c r="F134" s="192" t="s">
        <v>258</v>
      </c>
      <c r="G134" s="193"/>
      <c r="H134" s="193"/>
      <c r="I134" s="193"/>
      <c r="J134" s="193"/>
      <c r="K134" s="193"/>
      <c r="L134" s="193"/>
      <c r="M134" s="193"/>
      <c r="N134" s="193"/>
      <c r="O134" s="193"/>
      <c r="P134" s="193"/>
      <c r="Q134" s="193"/>
      <c r="R134" s="193"/>
      <c r="S134" s="193"/>
      <c r="T134" s="193"/>
      <c r="U134" s="194"/>
      <c r="V134" s="240"/>
      <c r="W134" s="240"/>
      <c r="X134" s="240"/>
      <c r="Y134" s="240"/>
      <c r="Z134" s="241"/>
    </row>
    <row r="135" spans="1:26" ht="30" customHeight="1" thickBot="1">
      <c r="A135" s="442"/>
      <c r="B135" s="434"/>
      <c r="C135" s="163" t="s">
        <v>208</v>
      </c>
      <c r="D135" s="279" t="s">
        <v>335</v>
      </c>
      <c r="E135" s="192">
        <v>21</v>
      </c>
      <c r="F135" s="192" t="s">
        <v>261</v>
      </c>
      <c r="G135" s="132"/>
      <c r="H135" s="153"/>
      <c r="I135" s="132"/>
      <c r="J135" s="132"/>
      <c r="K135" s="132"/>
      <c r="L135" s="132"/>
      <c r="M135" s="132"/>
      <c r="N135" s="132"/>
      <c r="O135" s="132"/>
      <c r="P135" s="132"/>
      <c r="Q135" s="132"/>
      <c r="R135" s="132"/>
      <c r="S135" s="132"/>
      <c r="T135" s="132"/>
      <c r="U135" s="133"/>
      <c r="V135" s="182"/>
      <c r="W135" s="182"/>
      <c r="X135" s="182"/>
      <c r="Y135" s="182"/>
      <c r="Z135" s="183"/>
    </row>
    <row r="136" spans="1:26" ht="30" customHeight="1" thickBot="1">
      <c r="A136" s="442"/>
      <c r="B136" s="434"/>
      <c r="C136" s="163" t="s">
        <v>208</v>
      </c>
      <c r="D136" s="167" t="s">
        <v>246</v>
      </c>
      <c r="E136" s="192">
        <v>12</v>
      </c>
      <c r="F136" s="192" t="s">
        <v>267</v>
      </c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  <c r="R136" s="132"/>
      <c r="S136" s="132"/>
      <c r="T136" s="132"/>
      <c r="U136" s="133"/>
      <c r="Z136" s="134"/>
    </row>
    <row r="137" spans="1:26" ht="30" customHeight="1" thickBot="1">
      <c r="A137" s="442"/>
      <c r="B137" s="434"/>
      <c r="C137" s="163" t="s">
        <v>208</v>
      </c>
      <c r="D137" s="190" t="s">
        <v>447</v>
      </c>
      <c r="E137" s="192">
        <v>15</v>
      </c>
      <c r="F137" s="192" t="s">
        <v>325</v>
      </c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  <c r="R137" s="132"/>
      <c r="S137" s="132"/>
      <c r="T137" s="132"/>
      <c r="U137" s="133"/>
      <c r="Z137" s="134"/>
    </row>
    <row r="138" spans="1:26" ht="30" customHeight="1" thickBot="1">
      <c r="A138" s="442"/>
      <c r="B138" s="434"/>
      <c r="C138" s="163" t="s">
        <v>208</v>
      </c>
      <c r="D138" s="224" t="s">
        <v>231</v>
      </c>
      <c r="E138" s="192">
        <v>47</v>
      </c>
      <c r="F138" s="192" t="s">
        <v>325</v>
      </c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  <c r="R138" s="132"/>
      <c r="S138" s="132"/>
      <c r="T138" s="132"/>
      <c r="U138" s="133"/>
      <c r="Z138" s="134"/>
    </row>
    <row r="139" spans="1:26" ht="30" customHeight="1" thickBot="1">
      <c r="A139" s="442"/>
      <c r="B139" s="434"/>
      <c r="C139" s="163" t="s">
        <v>208</v>
      </c>
      <c r="D139" s="190" t="s">
        <v>352</v>
      </c>
      <c r="E139" s="192">
        <v>46</v>
      </c>
      <c r="F139" s="192" t="s">
        <v>257</v>
      </c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  <c r="R139" s="132"/>
      <c r="S139" s="132"/>
      <c r="T139" s="132"/>
      <c r="U139" s="133"/>
      <c r="Z139" s="134"/>
    </row>
    <row r="140" spans="1:26" ht="30" customHeight="1" thickBot="1">
      <c r="A140" s="442"/>
      <c r="B140" s="434"/>
      <c r="C140" s="163" t="s">
        <v>208</v>
      </c>
      <c r="D140" s="172" t="s">
        <v>219</v>
      </c>
      <c r="E140" s="192">
        <f>73+9</f>
        <v>82</v>
      </c>
      <c r="F140" s="192" t="s">
        <v>303</v>
      </c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  <c r="R140" s="132"/>
      <c r="S140" s="132"/>
      <c r="T140" s="132"/>
      <c r="U140" s="133"/>
      <c r="Z140" s="134"/>
    </row>
    <row r="141" spans="1:26" ht="30" customHeight="1" thickBot="1">
      <c r="A141" s="442"/>
      <c r="B141" s="434"/>
      <c r="C141" s="163" t="s">
        <v>208</v>
      </c>
      <c r="D141" s="202" t="s">
        <v>294</v>
      </c>
      <c r="E141" s="192">
        <v>48</v>
      </c>
      <c r="F141" s="192" t="s">
        <v>356</v>
      </c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U141" s="133"/>
      <c r="Z141" s="134"/>
    </row>
    <row r="142" spans="1:26" ht="30" customHeight="1" thickBot="1">
      <c r="A142" s="442"/>
      <c r="B142" s="434"/>
      <c r="C142" s="163" t="s">
        <v>208</v>
      </c>
      <c r="D142" s="248" t="s">
        <v>357</v>
      </c>
      <c r="E142" s="247">
        <v>7</v>
      </c>
      <c r="F142" s="192" t="s">
        <v>325</v>
      </c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32"/>
      <c r="U142" s="133"/>
      <c r="Z142" s="134"/>
    </row>
    <row r="143" spans="1:26" ht="30" customHeight="1">
      <c r="A143" s="442"/>
      <c r="B143" s="434"/>
      <c r="C143" s="163" t="s">
        <v>208</v>
      </c>
      <c r="D143" s="207" t="s">
        <v>402</v>
      </c>
      <c r="E143" s="192">
        <v>40</v>
      </c>
      <c r="F143" s="192" t="s">
        <v>264</v>
      </c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  <c r="T143" s="132"/>
      <c r="U143" s="133"/>
      <c r="V143" s="173"/>
      <c r="W143" s="173"/>
      <c r="X143" s="173"/>
      <c r="Y143" s="173"/>
      <c r="Z143" s="174"/>
    </row>
    <row r="144" spans="1:26" ht="30" customHeight="1" thickBot="1">
      <c r="A144" s="442"/>
      <c r="B144" s="434"/>
      <c r="C144" s="175" t="s">
        <v>214</v>
      </c>
      <c r="D144" s="176" t="s">
        <v>278</v>
      </c>
      <c r="E144" s="192">
        <v>25</v>
      </c>
      <c r="F144" s="192" t="s">
        <v>262</v>
      </c>
      <c r="G144" s="177"/>
      <c r="H144" s="177"/>
      <c r="I144" s="177"/>
      <c r="J144" s="177"/>
      <c r="K144" s="177"/>
      <c r="L144" s="177"/>
      <c r="M144" s="177"/>
      <c r="N144" s="177"/>
      <c r="O144" s="177"/>
      <c r="P144" s="177"/>
      <c r="Q144" s="177"/>
      <c r="R144" s="177"/>
      <c r="S144" s="177"/>
      <c r="T144" s="177"/>
      <c r="U144" s="178"/>
      <c r="V144" s="146"/>
      <c r="W144" s="146"/>
      <c r="X144" s="146"/>
      <c r="Y144" s="146"/>
      <c r="Z144" s="147"/>
    </row>
    <row r="145" spans="1:26" ht="30" customHeight="1" thickBot="1">
      <c r="A145" s="442"/>
      <c r="B145" s="434"/>
      <c r="C145" s="175" t="s">
        <v>214</v>
      </c>
      <c r="D145" s="186" t="s">
        <v>239</v>
      </c>
      <c r="E145" s="192">
        <v>45</v>
      </c>
      <c r="F145" s="192" t="s">
        <v>356</v>
      </c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  <c r="U145" s="133"/>
      <c r="Z145" s="134"/>
    </row>
    <row r="146" spans="1:26" ht="30" customHeight="1" thickBot="1">
      <c r="A146" s="442"/>
      <c r="B146" s="434"/>
      <c r="C146" s="175" t="s">
        <v>214</v>
      </c>
      <c r="D146" s="179" t="s">
        <v>223</v>
      </c>
      <c r="E146" s="187"/>
      <c r="F146" s="187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  <c r="S146" s="132"/>
      <c r="T146" s="132"/>
      <c r="U146" s="133"/>
      <c r="Z146" s="134"/>
    </row>
    <row r="147" spans="1:26" ht="30" customHeight="1" thickBot="1">
      <c r="A147" s="442"/>
      <c r="B147" s="434"/>
      <c r="C147" s="175" t="s">
        <v>214</v>
      </c>
      <c r="D147" s="142" t="s">
        <v>244</v>
      </c>
      <c r="E147" s="192">
        <v>32</v>
      </c>
      <c r="F147" s="192" t="s">
        <v>269</v>
      </c>
      <c r="G147" s="220"/>
      <c r="H147" s="220"/>
      <c r="I147" s="220"/>
      <c r="J147" s="220"/>
      <c r="K147" s="220"/>
      <c r="L147" s="220"/>
      <c r="M147" s="220"/>
      <c r="N147" s="220"/>
      <c r="O147" s="220"/>
      <c r="P147" s="220"/>
      <c r="Q147" s="220"/>
      <c r="R147" s="220"/>
      <c r="S147" s="220"/>
      <c r="T147" s="220"/>
      <c r="U147" s="227"/>
      <c r="V147" s="228"/>
      <c r="W147" s="228"/>
      <c r="X147" s="228"/>
      <c r="Y147" s="228"/>
      <c r="Z147" s="229"/>
    </row>
    <row r="148" spans="1:26" ht="30" customHeight="1" thickBot="1">
      <c r="A148" s="442"/>
      <c r="B148" s="434"/>
      <c r="C148" s="175" t="s">
        <v>214</v>
      </c>
      <c r="D148" s="275" t="s">
        <v>364</v>
      </c>
      <c r="E148" s="192">
        <f>9+66</f>
        <v>75</v>
      </c>
      <c r="F148" s="192" t="s">
        <v>263</v>
      </c>
      <c r="G148" s="193"/>
      <c r="H148" s="193"/>
      <c r="I148" s="193"/>
      <c r="J148" s="193"/>
      <c r="K148" s="193"/>
      <c r="L148" s="193"/>
      <c r="M148" s="193" t="s">
        <v>302</v>
      </c>
      <c r="N148" s="193"/>
      <c r="O148" s="193"/>
      <c r="P148" s="193"/>
      <c r="Q148" s="193"/>
      <c r="R148" s="193"/>
      <c r="S148" s="193"/>
      <c r="T148" s="193"/>
      <c r="U148" s="194"/>
      <c r="W148" s="195"/>
      <c r="X148" s="192" t="s">
        <v>263</v>
      </c>
      <c r="Y148" s="195"/>
      <c r="Z148" s="196"/>
    </row>
    <row r="149" spans="1:26" ht="30" customHeight="1" thickBot="1">
      <c r="A149" s="442"/>
      <c r="B149" s="434"/>
      <c r="C149" s="175" t="s">
        <v>214</v>
      </c>
      <c r="D149" s="275" t="s">
        <v>334</v>
      </c>
      <c r="E149" s="192">
        <v>28</v>
      </c>
      <c r="F149" s="192" t="s">
        <v>267</v>
      </c>
      <c r="G149" s="193"/>
      <c r="H149" s="193"/>
      <c r="I149" s="193"/>
      <c r="J149" s="193"/>
      <c r="K149" s="193"/>
      <c r="L149" s="193"/>
      <c r="M149" s="193"/>
      <c r="N149" s="193"/>
      <c r="O149" s="193"/>
      <c r="P149" s="193"/>
      <c r="Q149" s="193"/>
      <c r="R149" s="193"/>
      <c r="S149" s="193"/>
      <c r="T149" s="193"/>
      <c r="U149" s="194"/>
      <c r="V149" s="195"/>
      <c r="W149" s="195"/>
      <c r="X149" s="195"/>
      <c r="Y149" s="195"/>
      <c r="Z149" s="196"/>
    </row>
    <row r="150" spans="1:26" ht="30" customHeight="1" thickBot="1">
      <c r="A150" s="442"/>
      <c r="B150" s="434"/>
      <c r="C150" s="175" t="s">
        <v>214</v>
      </c>
      <c r="D150" s="266" t="s">
        <v>256</v>
      </c>
      <c r="E150" s="192">
        <v>24</v>
      </c>
      <c r="F150" s="192" t="s">
        <v>261</v>
      </c>
      <c r="G150" s="193"/>
      <c r="H150" s="193"/>
      <c r="I150" s="193"/>
      <c r="J150" s="193"/>
      <c r="K150" s="193"/>
      <c r="L150" s="193"/>
      <c r="M150" s="193"/>
      <c r="N150" s="193"/>
      <c r="O150" s="193" t="s">
        <v>255</v>
      </c>
      <c r="P150" s="193"/>
      <c r="Q150" s="193"/>
      <c r="R150" s="193"/>
      <c r="S150" s="193"/>
      <c r="T150" s="193"/>
      <c r="U150" s="194"/>
      <c r="V150" s="195"/>
      <c r="W150" s="195"/>
      <c r="X150" s="195"/>
      <c r="Y150" s="195"/>
      <c r="Z150" s="196"/>
    </row>
    <row r="151" spans="1:26" ht="30" customHeight="1" thickBot="1">
      <c r="A151" s="442"/>
      <c r="B151" s="434"/>
      <c r="C151" s="175" t="s">
        <v>214</v>
      </c>
      <c r="D151" s="199" t="s">
        <v>232</v>
      </c>
      <c r="E151" s="192">
        <v>29</v>
      </c>
      <c r="F151" s="318" t="s">
        <v>325</v>
      </c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32"/>
      <c r="U151" s="133"/>
      <c r="Z151" s="134"/>
    </row>
  </sheetData>
  <sheetProtection/>
  <mergeCells count="16">
    <mergeCell ref="A2:F2"/>
    <mergeCell ref="V2:V18"/>
    <mergeCell ref="W2:W18"/>
    <mergeCell ref="X2:X18"/>
    <mergeCell ref="Y2:Y18"/>
    <mergeCell ref="Z2:Z18"/>
    <mergeCell ref="A3:F4"/>
    <mergeCell ref="A6:B18"/>
    <mergeCell ref="C6:C18"/>
    <mergeCell ref="D6:D18"/>
    <mergeCell ref="A19:A93"/>
    <mergeCell ref="B19:B93"/>
    <mergeCell ref="A94:A151"/>
    <mergeCell ref="B94:B151"/>
    <mergeCell ref="E6:E18"/>
    <mergeCell ref="F6:F18"/>
  </mergeCells>
  <printOptions/>
  <pageMargins left="0.7" right="0.7" top="0.75" bottom="0.75" header="0.3" footer="0.3"/>
  <pageSetup fitToHeight="0" fitToWidth="1" horizontalDpi="600" verticalDpi="600" orientation="landscape" paperSize="9" scale="62" r:id="rId1"/>
  <rowBreaks count="3" manualBreakCount="3">
    <brk id="52" max="255" man="1"/>
    <brk id="93" max="255" man="1"/>
    <brk id="12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6"/>
  <sheetViews>
    <sheetView zoomScale="66" zoomScaleNormal="66" zoomScalePageLayoutView="0" workbookViewId="0" topLeftCell="A1">
      <selection activeCell="B9" sqref="B9"/>
    </sheetView>
  </sheetViews>
  <sheetFormatPr defaultColWidth="11.421875" defaultRowHeight="15"/>
  <cols>
    <col min="1" max="1" width="27.7109375" style="1" customWidth="1"/>
    <col min="2" max="2" width="21.00390625" style="1" customWidth="1"/>
    <col min="3" max="3" width="34.8515625" style="1" customWidth="1"/>
    <col min="4" max="4" width="52.421875" style="1" customWidth="1"/>
    <col min="5" max="5" width="6.421875" style="1" customWidth="1"/>
    <col min="6" max="6" width="5.421875" style="1" customWidth="1"/>
    <col min="7" max="8" width="4.7109375" style="1" customWidth="1"/>
    <col min="9" max="10" width="5.140625" style="1" customWidth="1"/>
    <col min="11" max="11" width="4.7109375" style="1" customWidth="1"/>
    <col min="12" max="12" width="3.8515625" style="1" customWidth="1"/>
    <col min="13" max="13" width="4.421875" style="1" customWidth="1"/>
    <col min="14" max="14" width="5.421875" style="1" customWidth="1"/>
    <col min="15" max="15" width="4.7109375" style="1" customWidth="1"/>
    <col min="16" max="16" width="4.28125" style="1" customWidth="1"/>
    <col min="17" max="16384" width="11.421875" style="1" customWidth="1"/>
  </cols>
  <sheetData>
    <row r="1" spans="1:17" ht="15.75" customHeight="1">
      <c r="A1" s="2"/>
      <c r="B1" s="2"/>
      <c r="C1" s="2"/>
      <c r="D1" s="2"/>
      <c r="E1" s="2"/>
      <c r="F1" s="443" t="s">
        <v>182</v>
      </c>
      <c r="G1" s="443" t="s">
        <v>183</v>
      </c>
      <c r="H1" s="443" t="s">
        <v>192</v>
      </c>
      <c r="I1" s="443" t="s">
        <v>184</v>
      </c>
      <c r="J1" s="443" t="s">
        <v>185</v>
      </c>
      <c r="K1" s="443" t="s">
        <v>186</v>
      </c>
      <c r="L1" s="443" t="s">
        <v>187</v>
      </c>
      <c r="M1" s="443" t="s">
        <v>188</v>
      </c>
      <c r="N1" s="443" t="s">
        <v>189</v>
      </c>
      <c r="O1" s="443" t="s">
        <v>190</v>
      </c>
      <c r="P1" s="443" t="s">
        <v>191</v>
      </c>
      <c r="Q1" s="2"/>
    </row>
    <row r="2" spans="1:17" ht="15.75" customHeight="1">
      <c r="A2" s="2"/>
      <c r="B2" s="2"/>
      <c r="C2" s="2"/>
      <c r="D2" s="2"/>
      <c r="E2" s="2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2"/>
    </row>
    <row r="3" spans="1:17" ht="15">
      <c r="A3" s="2"/>
      <c r="B3" s="2"/>
      <c r="C3" s="2"/>
      <c r="D3" s="2"/>
      <c r="E3" s="2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2"/>
    </row>
    <row r="4" spans="1:17" ht="15">
      <c r="A4" s="2"/>
      <c r="B4" s="2"/>
      <c r="C4" s="2"/>
      <c r="D4" s="2"/>
      <c r="E4" s="2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2"/>
    </row>
    <row r="5" spans="1:17" ht="15">
      <c r="A5" s="2"/>
      <c r="B5" s="2"/>
      <c r="C5" s="2"/>
      <c r="D5" s="2"/>
      <c r="E5" s="2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2"/>
    </row>
    <row r="6" spans="1:17" ht="15">
      <c r="A6" s="3" t="s">
        <v>155</v>
      </c>
      <c r="B6" s="3"/>
      <c r="C6" s="3"/>
      <c r="D6" s="3"/>
      <c r="E6" s="3"/>
      <c r="F6" s="444"/>
      <c r="G6" s="444"/>
      <c r="H6" s="444"/>
      <c r="I6" s="444"/>
      <c r="J6" s="444"/>
      <c r="K6" s="444"/>
      <c r="L6" s="444"/>
      <c r="M6" s="444"/>
      <c r="N6" s="444"/>
      <c r="O6" s="444"/>
      <c r="P6" s="444"/>
      <c r="Q6" s="4"/>
    </row>
    <row r="7" spans="1:17" ht="15.75" thickBot="1">
      <c r="A7" s="3" t="s">
        <v>171</v>
      </c>
      <c r="B7" s="3"/>
      <c r="C7" s="3"/>
      <c r="D7" s="3"/>
      <c r="E7" s="3"/>
      <c r="F7" s="444"/>
      <c r="G7" s="444"/>
      <c r="H7" s="444"/>
      <c r="I7" s="444"/>
      <c r="J7" s="444"/>
      <c r="K7" s="444"/>
      <c r="L7" s="444"/>
      <c r="M7" s="444"/>
      <c r="N7" s="444"/>
      <c r="O7" s="444"/>
      <c r="P7" s="444"/>
      <c r="Q7" s="2"/>
    </row>
    <row r="8" spans="1:17" ht="15.75" thickBot="1">
      <c r="A8" s="5" t="s">
        <v>172</v>
      </c>
      <c r="B8" s="6" t="s">
        <v>173</v>
      </c>
      <c r="C8" s="7" t="s">
        <v>174</v>
      </c>
      <c r="D8" s="8" t="s">
        <v>175</v>
      </c>
      <c r="E8" s="90" t="s">
        <v>195</v>
      </c>
      <c r="F8" s="444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10"/>
    </row>
    <row r="9" spans="1:17" ht="15">
      <c r="A9" s="455"/>
      <c r="B9" s="43"/>
      <c r="C9" s="23"/>
      <c r="D9" s="14"/>
      <c r="E9" s="36"/>
      <c r="F9" s="31"/>
      <c r="G9" s="15"/>
      <c r="H9" s="15"/>
      <c r="I9" s="15"/>
      <c r="J9" s="15"/>
      <c r="K9" s="15"/>
      <c r="L9" s="15"/>
      <c r="M9" s="15"/>
      <c r="N9" s="92"/>
      <c r="O9" s="15"/>
      <c r="P9" s="93"/>
      <c r="Q9" s="2"/>
    </row>
    <row r="10" spans="1:17" ht="15.75" thickBot="1">
      <c r="A10" s="456"/>
      <c r="B10" s="17"/>
      <c r="C10" s="18"/>
      <c r="D10" s="17"/>
      <c r="E10" s="37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1"/>
      <c r="Q10" s="2"/>
    </row>
    <row r="11" spans="1:17" ht="15">
      <c r="A11" s="456"/>
      <c r="B11" s="27"/>
      <c r="C11" s="28"/>
      <c r="D11" s="29"/>
      <c r="E11" s="14"/>
      <c r="F11" s="38"/>
      <c r="G11" s="25"/>
      <c r="H11" s="25"/>
      <c r="I11" s="25"/>
      <c r="J11" s="25"/>
      <c r="K11" s="25"/>
      <c r="L11" s="25"/>
      <c r="M11" s="25"/>
      <c r="N11" s="25"/>
      <c r="O11" s="25"/>
      <c r="P11" s="94"/>
      <c r="Q11" s="2"/>
    </row>
    <row r="12" spans="1:17" ht="15">
      <c r="A12" s="456"/>
      <c r="B12" s="27"/>
      <c r="C12" s="28"/>
      <c r="D12" s="29"/>
      <c r="E12" s="29"/>
      <c r="F12" s="30"/>
      <c r="G12" s="31"/>
      <c r="H12" s="31"/>
      <c r="I12" s="31"/>
      <c r="J12" s="31"/>
      <c r="K12" s="31"/>
      <c r="L12" s="31"/>
      <c r="M12" s="31"/>
      <c r="N12" s="95"/>
      <c r="O12" s="31"/>
      <c r="P12" s="32"/>
      <c r="Q12" s="2"/>
    </row>
    <row r="13" spans="1:17" ht="15">
      <c r="A13" s="456"/>
      <c r="B13" s="113"/>
      <c r="C13" s="18"/>
      <c r="D13" s="17"/>
      <c r="E13" s="17"/>
      <c r="F13" s="40"/>
      <c r="G13" s="41"/>
      <c r="H13" s="41"/>
      <c r="I13" s="41"/>
      <c r="J13" s="41"/>
      <c r="K13" s="41"/>
      <c r="L13" s="41"/>
      <c r="M13" s="41"/>
      <c r="N13" s="114"/>
      <c r="O13" s="41"/>
      <c r="P13" s="42"/>
      <c r="Q13" s="2"/>
    </row>
    <row r="14" spans="1:17" ht="15.75" thickBot="1">
      <c r="A14" s="457"/>
      <c r="B14" s="33"/>
      <c r="C14" s="34"/>
      <c r="D14" s="19"/>
      <c r="E14" s="19"/>
      <c r="F14" s="96"/>
      <c r="G14" s="97"/>
      <c r="H14" s="97"/>
      <c r="I14" s="97"/>
      <c r="J14" s="97"/>
      <c r="K14" s="97"/>
      <c r="L14" s="97"/>
      <c r="M14" s="97"/>
      <c r="N14" s="97"/>
      <c r="O14" s="97"/>
      <c r="P14" s="98"/>
      <c r="Q14" s="2"/>
    </row>
    <row r="15" spans="1:17" ht="15">
      <c r="A15" s="455"/>
      <c r="B15" s="110"/>
      <c r="C15" s="12"/>
      <c r="D15" s="13"/>
      <c r="E15" s="14"/>
      <c r="F15" s="100"/>
      <c r="G15" s="101"/>
      <c r="H15" s="101"/>
      <c r="I15" s="101"/>
      <c r="J15" s="101"/>
      <c r="K15" s="101"/>
      <c r="L15" s="101"/>
      <c r="M15" s="101"/>
      <c r="N15" s="101"/>
      <c r="O15" s="101"/>
      <c r="P15" s="26"/>
      <c r="Q15" s="2"/>
    </row>
    <row r="16" spans="1:17" ht="15">
      <c r="A16" s="456"/>
      <c r="B16" s="109"/>
      <c r="C16" s="28"/>
      <c r="D16" s="29"/>
      <c r="E16" s="29"/>
      <c r="F16" s="30"/>
      <c r="G16" s="31"/>
      <c r="H16" s="31"/>
      <c r="I16" s="31"/>
      <c r="J16" s="31"/>
      <c r="K16" s="31"/>
      <c r="L16" s="31"/>
      <c r="M16" s="31"/>
      <c r="N16" s="31"/>
      <c r="O16" s="95"/>
      <c r="P16" s="102"/>
      <c r="Q16" s="2"/>
    </row>
    <row r="17" spans="1:17" ht="15">
      <c r="A17" s="456"/>
      <c r="B17" s="109"/>
      <c r="C17" s="28"/>
      <c r="D17" s="29"/>
      <c r="E17" s="29"/>
      <c r="F17" s="30"/>
      <c r="G17" s="31"/>
      <c r="H17" s="31"/>
      <c r="I17" s="31"/>
      <c r="J17" s="31"/>
      <c r="K17" s="31"/>
      <c r="L17" s="31"/>
      <c r="M17" s="31"/>
      <c r="N17" s="31"/>
      <c r="O17" s="95"/>
      <c r="P17" s="102"/>
      <c r="Q17" s="2"/>
    </row>
    <row r="18" spans="1:17" ht="15.75" thickBot="1">
      <c r="A18" s="456"/>
      <c r="B18" s="109"/>
      <c r="C18" s="18"/>
      <c r="D18" s="17"/>
      <c r="E18" s="19"/>
      <c r="F18" s="96"/>
      <c r="G18" s="97"/>
      <c r="H18" s="97"/>
      <c r="I18" s="97"/>
      <c r="J18" s="97"/>
      <c r="K18" s="97"/>
      <c r="L18" s="97"/>
      <c r="M18" s="97"/>
      <c r="N18" s="97"/>
      <c r="O18" s="97"/>
      <c r="P18" s="98"/>
      <c r="Q18" s="2"/>
    </row>
    <row r="19" spans="1:17" ht="15">
      <c r="A19" s="456"/>
      <c r="B19" s="109"/>
      <c r="C19" s="23"/>
      <c r="D19" s="14"/>
      <c r="E19" s="14"/>
      <c r="F19" s="100"/>
      <c r="G19" s="101"/>
      <c r="H19" s="101"/>
      <c r="I19" s="101"/>
      <c r="J19" s="101"/>
      <c r="K19" s="101"/>
      <c r="L19" s="101"/>
      <c r="M19" s="101"/>
      <c r="N19" s="101"/>
      <c r="O19" s="101"/>
      <c r="P19" s="94"/>
      <c r="Q19" s="2"/>
    </row>
    <row r="20" spans="1:17" ht="15">
      <c r="A20" s="456"/>
      <c r="B20" s="109"/>
      <c r="C20" s="28"/>
      <c r="D20" s="29"/>
      <c r="E20" s="29"/>
      <c r="F20" s="103"/>
      <c r="G20" s="95"/>
      <c r="H20" s="95"/>
      <c r="I20" s="95"/>
      <c r="J20" s="95"/>
      <c r="K20" s="95"/>
      <c r="L20" s="95"/>
      <c r="M20" s="95"/>
      <c r="N20" s="95"/>
      <c r="O20" s="95"/>
      <c r="P20" s="102"/>
      <c r="Q20" s="2"/>
    </row>
    <row r="21" spans="1:17" ht="15.75" thickBot="1">
      <c r="A21" s="457"/>
      <c r="B21" s="111"/>
      <c r="C21" s="18"/>
      <c r="D21" s="17"/>
      <c r="E21" s="19"/>
      <c r="F21" s="96"/>
      <c r="G21" s="97"/>
      <c r="H21" s="97"/>
      <c r="I21" s="97"/>
      <c r="J21" s="97"/>
      <c r="K21" s="97"/>
      <c r="L21" s="97"/>
      <c r="M21" s="97"/>
      <c r="N21" s="97"/>
      <c r="O21" s="97"/>
      <c r="P21" s="98"/>
      <c r="Q21" s="2"/>
    </row>
    <row r="22" spans="1:17" ht="15">
      <c r="A22" s="462"/>
      <c r="B22" s="112"/>
      <c r="C22" s="23"/>
      <c r="D22" s="14"/>
      <c r="E22" s="14"/>
      <c r="F22" s="24"/>
      <c r="G22" s="25"/>
      <c r="H22" s="25"/>
      <c r="I22" s="25"/>
      <c r="J22" s="101"/>
      <c r="K22" s="101"/>
      <c r="L22" s="101"/>
      <c r="M22" s="101"/>
      <c r="N22" s="101"/>
      <c r="O22" s="101"/>
      <c r="P22" s="94"/>
      <c r="Q22" s="2"/>
    </row>
    <row r="23" spans="1:17" ht="15.75" thickBot="1">
      <c r="A23" s="463"/>
      <c r="B23" s="112"/>
      <c r="C23" s="34"/>
      <c r="D23" s="19"/>
      <c r="E23" s="19"/>
      <c r="F23" s="96"/>
      <c r="G23" s="97"/>
      <c r="H23" s="97"/>
      <c r="I23" s="97"/>
      <c r="J23" s="97"/>
      <c r="K23" s="97"/>
      <c r="L23" s="97"/>
      <c r="M23" s="97"/>
      <c r="N23" s="20"/>
      <c r="O23" s="20"/>
      <c r="P23" s="21"/>
      <c r="Q23" s="2"/>
    </row>
    <row r="24" spans="1:17" ht="15">
      <c r="A24" s="463"/>
      <c r="B24" s="112"/>
      <c r="C24" s="23"/>
      <c r="D24" s="14"/>
      <c r="E24" s="13"/>
      <c r="F24" s="24"/>
      <c r="G24" s="25"/>
      <c r="H24" s="25"/>
      <c r="I24" s="25"/>
      <c r="J24" s="25"/>
      <c r="K24" s="25"/>
      <c r="L24" s="101"/>
      <c r="M24" s="101"/>
      <c r="N24" s="101"/>
      <c r="O24" s="101"/>
      <c r="P24" s="94"/>
      <c r="Q24" s="2"/>
    </row>
    <row r="25" spans="1:17" ht="15">
      <c r="A25" s="463"/>
      <c r="B25" s="112"/>
      <c r="C25" s="28"/>
      <c r="D25" s="29"/>
      <c r="E25" s="29"/>
      <c r="F25" s="103"/>
      <c r="G25" s="95"/>
      <c r="H25" s="95"/>
      <c r="I25" s="95"/>
      <c r="J25" s="95"/>
      <c r="K25" s="95"/>
      <c r="L25" s="95"/>
      <c r="M25" s="95"/>
      <c r="N25" s="95"/>
      <c r="O25" s="31"/>
      <c r="P25" s="32"/>
      <c r="Q25" s="2"/>
    </row>
    <row r="26" spans="1:17" ht="15.75" thickBot="1">
      <c r="A26" s="463"/>
      <c r="B26" s="112"/>
      <c r="C26" s="18"/>
      <c r="D26" s="17"/>
      <c r="E26" s="17"/>
      <c r="F26" s="96"/>
      <c r="G26" s="97"/>
      <c r="H26" s="97"/>
      <c r="I26" s="97"/>
      <c r="J26" s="97"/>
      <c r="K26" s="97"/>
      <c r="L26" s="97"/>
      <c r="M26" s="97"/>
      <c r="N26" s="97"/>
      <c r="O26" s="20"/>
      <c r="P26" s="98"/>
      <c r="Q26" s="2"/>
    </row>
    <row r="27" spans="1:17" ht="15">
      <c r="A27" s="463"/>
      <c r="B27" s="112"/>
      <c r="C27" s="23"/>
      <c r="D27" s="14"/>
      <c r="E27" s="14"/>
      <c r="F27" s="38"/>
      <c r="G27" s="15"/>
      <c r="H27" s="15"/>
      <c r="I27" s="15"/>
      <c r="J27" s="15"/>
      <c r="K27" s="15"/>
      <c r="L27" s="15"/>
      <c r="M27" s="15"/>
      <c r="N27" s="15"/>
      <c r="O27" s="15"/>
      <c r="P27" s="16"/>
      <c r="Q27" s="2"/>
    </row>
    <row r="28" spans="1:17" ht="15">
      <c r="A28" s="463"/>
      <c r="B28" s="112"/>
      <c r="C28" s="28"/>
      <c r="D28" s="29"/>
      <c r="E28" s="29"/>
      <c r="F28" s="103"/>
      <c r="G28" s="95"/>
      <c r="H28" s="95"/>
      <c r="I28" s="95"/>
      <c r="J28" s="95"/>
      <c r="K28" s="95"/>
      <c r="L28" s="95"/>
      <c r="M28" s="95"/>
      <c r="N28" s="95"/>
      <c r="O28" s="95"/>
      <c r="P28" s="102"/>
      <c r="Q28" s="2"/>
    </row>
    <row r="29" spans="1:17" ht="15.75" thickBot="1">
      <c r="A29" s="464"/>
      <c r="B29" s="112"/>
      <c r="C29" s="34"/>
      <c r="D29" s="19"/>
      <c r="E29" s="19"/>
      <c r="F29" s="40"/>
      <c r="G29" s="41"/>
      <c r="H29" s="41"/>
      <c r="I29" s="41"/>
      <c r="J29" s="41"/>
      <c r="K29" s="41"/>
      <c r="L29" s="41"/>
      <c r="M29" s="41"/>
      <c r="N29" s="41"/>
      <c r="O29" s="41"/>
      <c r="P29" s="42"/>
      <c r="Q29" s="2"/>
    </row>
    <row r="30" spans="1:17" ht="15">
      <c r="A30" s="455"/>
      <c r="B30" s="11"/>
      <c r="C30" s="23"/>
      <c r="D30" s="14"/>
      <c r="E30" s="14"/>
      <c r="F30" s="99"/>
      <c r="G30" s="101"/>
      <c r="H30" s="101"/>
      <c r="I30" s="101"/>
      <c r="J30" s="101"/>
      <c r="K30" s="101"/>
      <c r="L30" s="101"/>
      <c r="M30" s="101"/>
      <c r="N30" s="101"/>
      <c r="O30" s="101"/>
      <c r="P30" s="104"/>
      <c r="Q30" s="2"/>
    </row>
    <row r="31" spans="1:17" ht="15">
      <c r="A31" s="456"/>
      <c r="B31" s="29"/>
      <c r="C31" s="28"/>
      <c r="D31" s="29"/>
      <c r="E31" s="29"/>
      <c r="F31" s="30"/>
      <c r="G31" s="31"/>
      <c r="H31" s="31"/>
      <c r="I31" s="31"/>
      <c r="J31" s="95"/>
      <c r="K31" s="31"/>
      <c r="L31" s="31"/>
      <c r="M31" s="31"/>
      <c r="N31" s="31"/>
      <c r="O31" s="31"/>
      <c r="P31" s="32"/>
      <c r="Q31" s="2"/>
    </row>
    <row r="32" spans="1:17" ht="15.75" thickBot="1">
      <c r="A32" s="456"/>
      <c r="B32" s="19"/>
      <c r="C32" s="34"/>
      <c r="D32" s="19"/>
      <c r="E32" s="19"/>
      <c r="F32" s="35"/>
      <c r="G32" s="20"/>
      <c r="H32" s="20"/>
      <c r="I32" s="20"/>
      <c r="J32" s="20"/>
      <c r="K32" s="20"/>
      <c r="L32" s="20"/>
      <c r="M32" s="20"/>
      <c r="N32" s="97"/>
      <c r="O32" s="20"/>
      <c r="P32" s="21"/>
      <c r="Q32" s="2"/>
    </row>
    <row r="33" spans="1:17" ht="15">
      <c r="A33" s="456"/>
      <c r="B33" s="22"/>
      <c r="C33" s="23"/>
      <c r="D33" s="14"/>
      <c r="E33" s="14"/>
      <c r="F33" s="24"/>
      <c r="G33" s="25"/>
      <c r="H33" s="25"/>
      <c r="I33" s="25"/>
      <c r="J33" s="25"/>
      <c r="K33" s="25"/>
      <c r="L33" s="25"/>
      <c r="M33" s="25"/>
      <c r="N33" s="25"/>
      <c r="O33" s="25"/>
      <c r="P33" s="26"/>
      <c r="Q33" s="2"/>
    </row>
    <row r="34" spans="1:17" ht="15">
      <c r="A34" s="456"/>
      <c r="B34" s="39"/>
      <c r="C34" s="28"/>
      <c r="D34" s="29"/>
      <c r="E34" s="29"/>
      <c r="F34" s="103"/>
      <c r="G34" s="95"/>
      <c r="H34" s="95"/>
      <c r="I34" s="95"/>
      <c r="J34" s="95"/>
      <c r="K34" s="95"/>
      <c r="L34" s="95"/>
      <c r="M34" s="95"/>
      <c r="N34" s="95"/>
      <c r="O34" s="95"/>
      <c r="P34" s="102"/>
      <c r="Q34" s="2"/>
    </row>
    <row r="35" spans="1:17" ht="15.75" thickBot="1">
      <c r="A35" s="456"/>
      <c r="B35" s="19"/>
      <c r="C35" s="34"/>
      <c r="D35" s="19"/>
      <c r="E35" s="19"/>
      <c r="F35" s="35"/>
      <c r="G35" s="20"/>
      <c r="H35" s="20"/>
      <c r="I35" s="20"/>
      <c r="J35" s="20"/>
      <c r="K35" s="20"/>
      <c r="L35" s="20"/>
      <c r="M35" s="20"/>
      <c r="N35" s="20"/>
      <c r="O35" s="20"/>
      <c r="P35" s="98"/>
      <c r="Q35" s="2"/>
    </row>
    <row r="36" spans="1:17" ht="15">
      <c r="A36" s="456"/>
      <c r="B36" s="22"/>
      <c r="C36" s="23"/>
      <c r="D36" s="14"/>
      <c r="E36" s="14"/>
      <c r="F36" s="100"/>
      <c r="G36" s="101"/>
      <c r="H36" s="101"/>
      <c r="I36" s="101"/>
      <c r="J36" s="101"/>
      <c r="K36" s="101"/>
      <c r="L36" s="101"/>
      <c r="M36" s="101"/>
      <c r="N36" s="101"/>
      <c r="O36" s="101"/>
      <c r="P36" s="94"/>
      <c r="Q36" s="2"/>
    </row>
    <row r="37" spans="1:17" ht="15">
      <c r="A37" s="456"/>
      <c r="B37" s="27"/>
      <c r="C37" s="28"/>
      <c r="D37" s="29"/>
      <c r="E37" s="29"/>
      <c r="F37" s="103"/>
      <c r="G37" s="95"/>
      <c r="H37" s="95"/>
      <c r="I37" s="95"/>
      <c r="J37" s="95"/>
      <c r="K37" s="95"/>
      <c r="L37" s="31"/>
      <c r="M37" s="31"/>
      <c r="N37" s="31"/>
      <c r="O37" s="31"/>
      <c r="P37" s="32"/>
      <c r="Q37" s="2"/>
    </row>
    <row r="38" spans="1:17" ht="15">
      <c r="A38" s="456"/>
      <c r="B38" s="449"/>
      <c r="C38" s="28"/>
      <c r="D38" s="29"/>
      <c r="E38" s="29"/>
      <c r="F38" s="30"/>
      <c r="G38" s="31"/>
      <c r="H38" s="31"/>
      <c r="I38" s="31"/>
      <c r="J38" s="31"/>
      <c r="K38" s="31"/>
      <c r="L38" s="31"/>
      <c r="M38" s="31"/>
      <c r="N38" s="31"/>
      <c r="O38" s="31"/>
      <c r="P38" s="32"/>
      <c r="Q38" s="2"/>
    </row>
    <row r="39" spans="1:17" ht="15">
      <c r="A39" s="456"/>
      <c r="B39" s="450"/>
      <c r="C39" s="28"/>
      <c r="D39" s="29"/>
      <c r="E39" s="29"/>
      <c r="F39" s="30"/>
      <c r="G39" s="31"/>
      <c r="H39" s="31"/>
      <c r="I39" s="31"/>
      <c r="J39" s="31"/>
      <c r="K39" s="31"/>
      <c r="L39" s="31"/>
      <c r="M39" s="31"/>
      <c r="N39" s="31"/>
      <c r="O39" s="95"/>
      <c r="P39" s="102"/>
      <c r="Q39" s="2"/>
    </row>
    <row r="40" spans="1:17" ht="15.75" thickBot="1">
      <c r="A40" s="457"/>
      <c r="B40" s="17"/>
      <c r="C40" s="18"/>
      <c r="D40" s="17"/>
      <c r="E40" s="19"/>
      <c r="F40" s="96"/>
      <c r="G40" s="97"/>
      <c r="H40" s="97"/>
      <c r="I40" s="97"/>
      <c r="J40" s="97"/>
      <c r="K40" s="97"/>
      <c r="L40" s="97"/>
      <c r="M40" s="97"/>
      <c r="N40" s="97"/>
      <c r="O40" s="97"/>
      <c r="P40" s="98"/>
      <c r="Q40" s="2"/>
    </row>
    <row r="41" spans="1:17" ht="15">
      <c r="A41" s="455"/>
      <c r="B41" s="22"/>
      <c r="C41" s="23"/>
      <c r="D41" s="14"/>
      <c r="E41" s="14"/>
      <c r="F41" s="100"/>
      <c r="G41" s="101"/>
      <c r="H41" s="101"/>
      <c r="I41" s="101"/>
      <c r="J41" s="101"/>
      <c r="K41" s="101"/>
      <c r="L41" s="101"/>
      <c r="M41" s="101"/>
      <c r="N41" s="101"/>
      <c r="O41" s="101"/>
      <c r="P41" s="94"/>
      <c r="Q41" s="2"/>
    </row>
    <row r="42" spans="1:17" ht="15.75" thickBot="1">
      <c r="A42" s="456"/>
      <c r="B42" s="19"/>
      <c r="C42" s="34"/>
      <c r="D42" s="19"/>
      <c r="E42" s="19"/>
      <c r="F42" s="35"/>
      <c r="G42" s="20"/>
      <c r="H42" s="20"/>
      <c r="I42" s="20"/>
      <c r="J42" s="20"/>
      <c r="K42" s="20"/>
      <c r="L42" s="20"/>
      <c r="M42" s="97"/>
      <c r="N42" s="20"/>
      <c r="O42" s="20"/>
      <c r="P42" s="21"/>
      <c r="Q42" s="2"/>
    </row>
    <row r="43" spans="1:17" ht="15">
      <c r="A43" s="456"/>
      <c r="B43" s="22"/>
      <c r="C43" s="44"/>
      <c r="D43" s="14"/>
      <c r="E43" s="14"/>
      <c r="F43" s="106"/>
      <c r="G43" s="105"/>
      <c r="H43" s="105"/>
      <c r="I43" s="101"/>
      <c r="J43" s="101"/>
      <c r="K43" s="101"/>
      <c r="L43" s="101"/>
      <c r="M43" s="101"/>
      <c r="N43" s="101"/>
      <c r="O43" s="101"/>
      <c r="P43" s="94"/>
      <c r="Q43" s="2"/>
    </row>
    <row r="44" spans="1:17" ht="15">
      <c r="A44" s="456"/>
      <c r="B44" s="451"/>
      <c r="C44" s="45"/>
      <c r="D44" s="29"/>
      <c r="E44" s="29"/>
      <c r="F44" s="30"/>
      <c r="G44" s="31"/>
      <c r="H44" s="31"/>
      <c r="I44" s="31"/>
      <c r="J44" s="31"/>
      <c r="K44" s="31"/>
      <c r="L44" s="31"/>
      <c r="M44" s="31"/>
      <c r="N44" s="31"/>
      <c r="O44" s="31"/>
      <c r="P44" s="32"/>
      <c r="Q44" s="2"/>
    </row>
    <row r="45" spans="1:17" ht="15">
      <c r="A45" s="456"/>
      <c r="B45" s="451"/>
      <c r="C45" s="45"/>
      <c r="D45" s="29"/>
      <c r="E45" s="29"/>
      <c r="F45" s="30"/>
      <c r="G45" s="31"/>
      <c r="H45" s="95"/>
      <c r="I45" s="95"/>
      <c r="J45" s="95"/>
      <c r="K45" s="95"/>
      <c r="L45" s="95"/>
      <c r="M45" s="95"/>
      <c r="N45" s="95"/>
      <c r="O45" s="95"/>
      <c r="P45" s="102"/>
      <c r="Q45" s="2"/>
    </row>
    <row r="46" spans="1:17" ht="15">
      <c r="A46" s="456"/>
      <c r="B46" s="39"/>
      <c r="C46" s="45"/>
      <c r="D46" s="29"/>
      <c r="E46" s="29"/>
      <c r="F46" s="30"/>
      <c r="G46" s="31"/>
      <c r="H46" s="95"/>
      <c r="I46" s="95"/>
      <c r="J46" s="95"/>
      <c r="K46" s="95"/>
      <c r="L46" s="95"/>
      <c r="M46" s="95"/>
      <c r="N46" s="95"/>
      <c r="O46" s="95"/>
      <c r="P46" s="102"/>
      <c r="Q46" s="2"/>
    </row>
    <row r="47" spans="1:17" ht="15.75" thickBot="1">
      <c r="A47" s="456"/>
      <c r="B47" s="19"/>
      <c r="C47" s="46"/>
      <c r="D47" s="19"/>
      <c r="E47" s="19"/>
      <c r="F47" s="35"/>
      <c r="G47" s="20"/>
      <c r="H47" s="20"/>
      <c r="I47" s="20"/>
      <c r="J47" s="20"/>
      <c r="K47" s="20"/>
      <c r="L47" s="20"/>
      <c r="M47" s="20"/>
      <c r="N47" s="20"/>
      <c r="O47" s="20"/>
      <c r="P47" s="21"/>
      <c r="Q47" s="2"/>
    </row>
    <row r="48" spans="1:17" ht="15">
      <c r="A48" s="456"/>
      <c r="B48" s="22"/>
      <c r="C48" s="23"/>
      <c r="D48" s="14"/>
      <c r="E48" s="14"/>
      <c r="F48" s="24"/>
      <c r="G48" s="25"/>
      <c r="H48" s="25"/>
      <c r="I48" s="101"/>
      <c r="J48" s="25"/>
      <c r="K48" s="25"/>
      <c r="L48" s="25"/>
      <c r="M48" s="25"/>
      <c r="N48" s="25"/>
      <c r="O48" s="25"/>
      <c r="P48" s="26"/>
      <c r="Q48" s="2"/>
    </row>
    <row r="49" spans="1:17" ht="15">
      <c r="A49" s="456"/>
      <c r="B49" s="27"/>
      <c r="C49" s="28"/>
      <c r="D49" s="29"/>
      <c r="E49" s="29"/>
      <c r="F49" s="107"/>
      <c r="G49" s="108"/>
      <c r="H49" s="108"/>
      <c r="I49" s="108"/>
      <c r="J49" s="108"/>
      <c r="K49" s="108"/>
      <c r="L49" s="108"/>
      <c r="M49" s="31"/>
      <c r="N49" s="31"/>
      <c r="O49" s="31"/>
      <c r="P49" s="32"/>
      <c r="Q49" s="2"/>
    </row>
    <row r="50" spans="1:17" ht="15">
      <c r="A50" s="456"/>
      <c r="B50" s="27"/>
      <c r="C50" s="28"/>
      <c r="D50" s="29"/>
      <c r="E50" s="29"/>
      <c r="F50" s="30"/>
      <c r="G50" s="31"/>
      <c r="H50" s="31"/>
      <c r="I50" s="95"/>
      <c r="J50" s="95"/>
      <c r="K50" s="95"/>
      <c r="L50" s="95"/>
      <c r="M50" s="95"/>
      <c r="N50" s="31"/>
      <c r="O50" s="31"/>
      <c r="P50" s="32"/>
      <c r="Q50" s="2"/>
    </row>
    <row r="51" spans="1:17" ht="15">
      <c r="A51" s="456"/>
      <c r="B51" s="39"/>
      <c r="C51" s="28"/>
      <c r="D51" s="29"/>
      <c r="E51" s="29"/>
      <c r="F51" s="103"/>
      <c r="G51" s="95"/>
      <c r="H51" s="95"/>
      <c r="I51" s="95"/>
      <c r="J51" s="95"/>
      <c r="K51" s="95"/>
      <c r="L51" s="95"/>
      <c r="M51" s="95"/>
      <c r="N51" s="95"/>
      <c r="O51" s="95"/>
      <c r="P51" s="102"/>
      <c r="Q51" s="2"/>
    </row>
    <row r="52" spans="1:17" ht="15">
      <c r="A52" s="456"/>
      <c r="B52" s="449"/>
      <c r="C52" s="28"/>
      <c r="D52" s="29"/>
      <c r="E52" s="29"/>
      <c r="F52" s="30"/>
      <c r="G52" s="31"/>
      <c r="H52" s="31"/>
      <c r="I52" s="31"/>
      <c r="J52" s="31"/>
      <c r="K52" s="31"/>
      <c r="L52" s="31"/>
      <c r="M52" s="31"/>
      <c r="N52" s="31"/>
      <c r="O52" s="31"/>
      <c r="P52" s="32"/>
      <c r="Q52" s="2"/>
    </row>
    <row r="53" spans="1:17" ht="15.75" thickBot="1">
      <c r="A53" s="457"/>
      <c r="B53" s="452"/>
      <c r="C53" s="34"/>
      <c r="D53" s="19"/>
      <c r="E53" s="19"/>
      <c r="F53" s="35"/>
      <c r="G53" s="20"/>
      <c r="H53" s="20"/>
      <c r="I53" s="97"/>
      <c r="J53" s="20"/>
      <c r="K53" s="20"/>
      <c r="L53" s="20"/>
      <c r="M53" s="20"/>
      <c r="N53" s="20"/>
      <c r="O53" s="20"/>
      <c r="P53" s="21"/>
      <c r="Q53" s="2"/>
    </row>
    <row r="54" spans="1:17" ht="15">
      <c r="A54" s="446"/>
      <c r="B54" s="453"/>
      <c r="C54" s="23"/>
      <c r="D54" s="14"/>
      <c r="E54" s="14"/>
      <c r="F54" s="24"/>
      <c r="G54" s="25"/>
      <c r="H54" s="25"/>
      <c r="I54" s="25"/>
      <c r="J54" s="25"/>
      <c r="K54" s="25"/>
      <c r="L54" s="25"/>
      <c r="M54" s="25"/>
      <c r="N54" s="101"/>
      <c r="O54" s="25"/>
      <c r="P54" s="26"/>
      <c r="Q54" s="2"/>
    </row>
    <row r="55" spans="1:17" ht="15">
      <c r="A55" s="447"/>
      <c r="B55" s="454"/>
      <c r="C55" s="28"/>
      <c r="D55" s="29"/>
      <c r="E55" s="29"/>
      <c r="F55" s="30"/>
      <c r="G55" s="31"/>
      <c r="H55" s="31"/>
      <c r="I55" s="95"/>
      <c r="J55" s="31"/>
      <c r="K55" s="31"/>
      <c r="L55" s="31"/>
      <c r="M55" s="31"/>
      <c r="N55" s="31"/>
      <c r="O55" s="31"/>
      <c r="P55" s="32"/>
      <c r="Q55" s="2"/>
    </row>
    <row r="56" spans="1:17" ht="15">
      <c r="A56" s="447"/>
      <c r="B56" s="27"/>
      <c r="C56" s="28"/>
      <c r="D56" s="29"/>
      <c r="E56" s="29"/>
      <c r="F56" s="30"/>
      <c r="G56" s="31"/>
      <c r="H56" s="31"/>
      <c r="I56" s="31"/>
      <c r="J56" s="31"/>
      <c r="K56" s="95"/>
      <c r="L56" s="31"/>
      <c r="M56" s="31"/>
      <c r="N56" s="31"/>
      <c r="O56" s="31"/>
      <c r="P56" s="32"/>
      <c r="Q56" s="2"/>
    </row>
    <row r="57" spans="1:17" ht="15">
      <c r="A57" s="447"/>
      <c r="B57" s="39"/>
      <c r="C57" s="28"/>
      <c r="D57" s="29"/>
      <c r="E57" s="29"/>
      <c r="F57" s="30"/>
      <c r="G57" s="95"/>
      <c r="H57" s="95"/>
      <c r="I57" s="95"/>
      <c r="J57" s="95"/>
      <c r="K57" s="95"/>
      <c r="L57" s="95"/>
      <c r="M57" s="95"/>
      <c r="N57" s="95"/>
      <c r="O57" s="95"/>
      <c r="P57" s="32"/>
      <c r="Q57" s="2"/>
    </row>
    <row r="58" spans="1:17" ht="15.75" thickBot="1">
      <c r="A58" s="448"/>
      <c r="B58" s="19"/>
      <c r="C58" s="34"/>
      <c r="D58" s="19"/>
      <c r="E58" s="19"/>
      <c r="F58" s="35"/>
      <c r="G58" s="20"/>
      <c r="H58" s="20"/>
      <c r="I58" s="20"/>
      <c r="J58" s="20"/>
      <c r="K58" s="20"/>
      <c r="L58" s="20"/>
      <c r="M58" s="97"/>
      <c r="N58" s="97"/>
      <c r="O58" s="97"/>
      <c r="P58" s="98"/>
      <c r="Q58" s="2"/>
    </row>
    <row r="59" spans="1:17" ht="15">
      <c r="A59" s="446"/>
      <c r="B59" s="22"/>
      <c r="C59" s="23"/>
      <c r="D59" s="14"/>
      <c r="E59" s="14"/>
      <c r="F59" s="24"/>
      <c r="G59" s="25"/>
      <c r="H59" s="25"/>
      <c r="I59" s="25"/>
      <c r="J59" s="25"/>
      <c r="K59" s="25"/>
      <c r="L59" s="25"/>
      <c r="M59" s="25"/>
      <c r="N59" s="25"/>
      <c r="O59" s="25"/>
      <c r="P59" s="26"/>
      <c r="Q59" s="2"/>
    </row>
    <row r="60" spans="1:17" ht="15">
      <c r="A60" s="447"/>
      <c r="B60" s="27"/>
      <c r="C60" s="28"/>
      <c r="D60" s="29"/>
      <c r="E60" s="29"/>
      <c r="F60" s="103"/>
      <c r="G60" s="95"/>
      <c r="H60" s="95"/>
      <c r="I60" s="95"/>
      <c r="J60" s="95"/>
      <c r="K60" s="95"/>
      <c r="L60" s="95"/>
      <c r="M60" s="95"/>
      <c r="N60" s="95"/>
      <c r="O60" s="95"/>
      <c r="P60" s="32"/>
      <c r="Q60" s="2"/>
    </row>
    <row r="61" spans="1:17" ht="15">
      <c r="A61" s="447"/>
      <c r="B61" s="39"/>
      <c r="C61" s="28"/>
      <c r="D61" s="29"/>
      <c r="E61" s="29"/>
      <c r="F61" s="103"/>
      <c r="G61" s="95"/>
      <c r="H61" s="95"/>
      <c r="I61" s="95"/>
      <c r="J61" s="95"/>
      <c r="K61" s="95"/>
      <c r="L61" s="95"/>
      <c r="M61" s="95"/>
      <c r="N61" s="95"/>
      <c r="O61" s="95"/>
      <c r="P61" s="32"/>
      <c r="Q61" s="2"/>
    </row>
    <row r="62" spans="1:17" ht="15">
      <c r="A62" s="447"/>
      <c r="B62" s="29"/>
      <c r="C62" s="28"/>
      <c r="D62" s="29"/>
      <c r="E62" s="29"/>
      <c r="F62" s="103"/>
      <c r="G62" s="95"/>
      <c r="H62" s="95"/>
      <c r="I62" s="95"/>
      <c r="J62" s="31"/>
      <c r="K62" s="31"/>
      <c r="L62" s="31"/>
      <c r="M62" s="31"/>
      <c r="N62" s="31"/>
      <c r="O62" s="31"/>
      <c r="P62" s="32"/>
      <c r="Q62" s="2"/>
    </row>
    <row r="63" spans="1:17" ht="15">
      <c r="A63" s="447"/>
      <c r="B63" s="17"/>
      <c r="C63" s="18"/>
      <c r="D63" s="17"/>
      <c r="E63" s="29"/>
      <c r="F63" s="30"/>
      <c r="G63" s="31"/>
      <c r="H63" s="31"/>
      <c r="I63" s="31"/>
      <c r="J63" s="31"/>
      <c r="K63" s="31"/>
      <c r="L63" s="31"/>
      <c r="M63" s="31"/>
      <c r="N63" s="31"/>
      <c r="O63" s="31"/>
      <c r="P63" s="32"/>
      <c r="Q63" s="2"/>
    </row>
    <row r="64" spans="1:17" ht="15">
      <c r="A64" s="447"/>
      <c r="B64" s="458"/>
      <c r="C64" s="45"/>
      <c r="D64" s="29"/>
      <c r="E64" s="29"/>
      <c r="F64" s="30"/>
      <c r="G64" s="31"/>
      <c r="H64" s="31"/>
      <c r="I64" s="95"/>
      <c r="J64" s="95"/>
      <c r="K64" s="31"/>
      <c r="L64" s="31"/>
      <c r="M64" s="31"/>
      <c r="N64" s="31"/>
      <c r="O64" s="31"/>
      <c r="P64" s="32"/>
      <c r="Q64" s="2"/>
    </row>
    <row r="65" spans="1:17" ht="15.75" thickBot="1">
      <c r="A65" s="448"/>
      <c r="B65" s="459"/>
      <c r="C65" s="46"/>
      <c r="D65" s="19"/>
      <c r="E65" s="19"/>
      <c r="F65" s="96"/>
      <c r="G65" s="97"/>
      <c r="H65" s="97"/>
      <c r="I65" s="20"/>
      <c r="J65" s="20"/>
      <c r="K65" s="20"/>
      <c r="L65" s="20"/>
      <c r="M65" s="20"/>
      <c r="N65" s="20"/>
      <c r="O65" s="20"/>
      <c r="P65" s="21"/>
      <c r="Q65" s="2"/>
    </row>
    <row r="66" spans="1:17" ht="15">
      <c r="A66" s="446"/>
      <c r="B66" s="22"/>
      <c r="C66" s="23"/>
      <c r="D66" s="14"/>
      <c r="E66" s="14"/>
      <c r="F66" s="100"/>
      <c r="G66" s="101"/>
      <c r="H66" s="101"/>
      <c r="I66" s="101"/>
      <c r="J66" s="101"/>
      <c r="K66" s="101"/>
      <c r="L66" s="101"/>
      <c r="M66" s="101"/>
      <c r="N66" s="101"/>
      <c r="O66" s="101"/>
      <c r="P66" s="94"/>
      <c r="Q66" s="2"/>
    </row>
    <row r="67" spans="1:17" ht="15">
      <c r="A67" s="447"/>
      <c r="B67" s="29"/>
      <c r="C67" s="28"/>
      <c r="D67" s="29"/>
      <c r="E67" s="29"/>
      <c r="F67" s="30"/>
      <c r="G67" s="31"/>
      <c r="H67" s="31"/>
      <c r="I67" s="31"/>
      <c r="J67" s="95"/>
      <c r="K67" s="31"/>
      <c r="L67" s="31"/>
      <c r="M67" s="31"/>
      <c r="N67" s="31"/>
      <c r="O67" s="31"/>
      <c r="P67" s="32"/>
      <c r="Q67" s="2"/>
    </row>
    <row r="68" spans="1:17" ht="15.75" thickBot="1">
      <c r="A68" s="448"/>
      <c r="B68" s="19"/>
      <c r="C68" s="34"/>
      <c r="D68" s="19"/>
      <c r="E68" s="19"/>
      <c r="F68" s="96"/>
      <c r="G68" s="97"/>
      <c r="H68" s="97"/>
      <c r="I68" s="97"/>
      <c r="J68" s="97"/>
      <c r="K68" s="97"/>
      <c r="L68" s="97"/>
      <c r="M68" s="97"/>
      <c r="N68" s="20"/>
      <c r="O68" s="20"/>
      <c r="P68" s="21"/>
      <c r="Q68" s="2"/>
    </row>
    <row r="69" spans="1:17" ht="15">
      <c r="A69" s="446"/>
      <c r="B69" s="39"/>
      <c r="C69" s="28"/>
      <c r="D69" s="14"/>
      <c r="E69" s="14"/>
      <c r="F69" s="24"/>
      <c r="G69" s="25"/>
      <c r="H69" s="25"/>
      <c r="I69" s="101"/>
      <c r="J69" s="101"/>
      <c r="K69" s="101"/>
      <c r="L69" s="101"/>
      <c r="M69" s="101"/>
      <c r="N69" s="101"/>
      <c r="O69" s="101"/>
      <c r="P69" s="94"/>
      <c r="Q69" s="2"/>
    </row>
    <row r="70" spans="1:17" ht="15">
      <c r="A70" s="447"/>
      <c r="B70" s="29"/>
      <c r="C70" s="28"/>
      <c r="D70" s="29"/>
      <c r="E70" s="29"/>
      <c r="F70" s="30"/>
      <c r="G70" s="31"/>
      <c r="H70" s="31"/>
      <c r="I70" s="31"/>
      <c r="J70" s="31"/>
      <c r="K70" s="31"/>
      <c r="L70" s="31"/>
      <c r="M70" s="95"/>
      <c r="N70" s="95"/>
      <c r="O70" s="31"/>
      <c r="P70" s="32"/>
      <c r="Q70" s="2"/>
    </row>
    <row r="71" spans="1:17" ht="15.75" thickBot="1">
      <c r="A71" s="447"/>
      <c r="B71" s="17"/>
      <c r="C71" s="18"/>
      <c r="D71" s="19"/>
      <c r="E71" s="19"/>
      <c r="F71" s="35"/>
      <c r="G71" s="20"/>
      <c r="H71" s="20"/>
      <c r="I71" s="20"/>
      <c r="J71" s="20"/>
      <c r="K71" s="20"/>
      <c r="L71" s="20"/>
      <c r="M71" s="97"/>
      <c r="N71" s="97"/>
      <c r="O71" s="20"/>
      <c r="P71" s="21"/>
      <c r="Q71" s="2"/>
    </row>
    <row r="72" spans="1:17" ht="15">
      <c r="A72" s="446"/>
      <c r="B72" s="22"/>
      <c r="C72" s="23"/>
      <c r="D72" s="13"/>
      <c r="E72" s="14"/>
      <c r="F72" s="100"/>
      <c r="G72" s="101"/>
      <c r="H72" s="101"/>
      <c r="I72" s="101"/>
      <c r="J72" s="101"/>
      <c r="K72" s="101"/>
      <c r="L72" s="101"/>
      <c r="M72" s="101"/>
      <c r="N72" s="25"/>
      <c r="O72" s="25"/>
      <c r="P72" s="26"/>
      <c r="Q72" s="2"/>
    </row>
    <row r="73" spans="1:17" ht="15">
      <c r="A73" s="447"/>
      <c r="B73" s="39"/>
      <c r="C73" s="28"/>
      <c r="D73" s="29"/>
      <c r="E73" s="29"/>
      <c r="F73" s="103"/>
      <c r="G73" s="95"/>
      <c r="H73" s="95"/>
      <c r="I73" s="95"/>
      <c r="J73" s="95"/>
      <c r="K73" s="95"/>
      <c r="L73" s="95"/>
      <c r="M73" s="95"/>
      <c r="N73" s="95"/>
      <c r="O73" s="95"/>
      <c r="P73" s="32"/>
      <c r="Q73" s="2"/>
    </row>
    <row r="74" spans="1:17" ht="15">
      <c r="A74" s="447"/>
      <c r="B74" s="29"/>
      <c r="C74" s="28"/>
      <c r="D74" s="29"/>
      <c r="E74" s="29"/>
      <c r="F74" s="30"/>
      <c r="G74" s="31"/>
      <c r="H74" s="31"/>
      <c r="I74" s="95"/>
      <c r="J74" s="95"/>
      <c r="K74" s="95"/>
      <c r="L74" s="95"/>
      <c r="M74" s="95"/>
      <c r="N74" s="95"/>
      <c r="O74" s="95"/>
      <c r="P74" s="102"/>
      <c r="Q74" s="2"/>
    </row>
    <row r="75" spans="1:17" ht="15.75" thickBot="1">
      <c r="A75" s="447"/>
      <c r="B75" s="17"/>
      <c r="C75" s="18"/>
      <c r="D75" s="17"/>
      <c r="E75" s="19"/>
      <c r="F75" s="35"/>
      <c r="G75" s="97"/>
      <c r="H75" s="97"/>
      <c r="I75" s="97"/>
      <c r="J75" s="97"/>
      <c r="K75" s="97"/>
      <c r="L75" s="97"/>
      <c r="M75" s="97"/>
      <c r="N75" s="97"/>
      <c r="O75" s="97"/>
      <c r="P75" s="21"/>
      <c r="Q75" s="2"/>
    </row>
    <row r="76" spans="1:17" ht="15">
      <c r="A76" s="446"/>
      <c r="B76" s="453"/>
      <c r="C76" s="23"/>
      <c r="D76" s="14"/>
      <c r="E76" s="14"/>
      <c r="F76" s="24"/>
      <c r="G76" s="25"/>
      <c r="H76" s="25"/>
      <c r="I76" s="25"/>
      <c r="J76" s="25"/>
      <c r="K76" s="25"/>
      <c r="L76" s="25"/>
      <c r="M76" s="25"/>
      <c r="N76" s="25"/>
      <c r="O76" s="25"/>
      <c r="P76" s="26"/>
      <c r="Q76" s="2"/>
    </row>
    <row r="77" spans="1:17" ht="15">
      <c r="A77" s="447"/>
      <c r="B77" s="454"/>
      <c r="C77" s="28"/>
      <c r="D77" s="29"/>
      <c r="E77" s="29"/>
      <c r="F77" s="103"/>
      <c r="G77" s="95"/>
      <c r="H77" s="95"/>
      <c r="I77" s="95"/>
      <c r="J77" s="95"/>
      <c r="K77" s="31"/>
      <c r="L77" s="31"/>
      <c r="M77" s="31"/>
      <c r="N77" s="31"/>
      <c r="O77" s="31"/>
      <c r="P77" s="32"/>
      <c r="Q77" s="2"/>
    </row>
    <row r="78" spans="1:17" ht="15">
      <c r="A78" s="447"/>
      <c r="B78" s="39"/>
      <c r="C78" s="28"/>
      <c r="D78" s="29"/>
      <c r="E78" s="29"/>
      <c r="F78" s="30"/>
      <c r="G78" s="31"/>
      <c r="H78" s="31"/>
      <c r="I78" s="95"/>
      <c r="J78" s="95"/>
      <c r="K78" s="95"/>
      <c r="L78" s="95"/>
      <c r="M78" s="95"/>
      <c r="N78" s="95"/>
      <c r="O78" s="95"/>
      <c r="P78" s="102"/>
      <c r="Q78" s="2"/>
    </row>
    <row r="79" spans="1:17" ht="15">
      <c r="A79" s="447"/>
      <c r="B79" s="449"/>
      <c r="C79" s="28"/>
      <c r="D79" s="29"/>
      <c r="E79" s="29"/>
      <c r="F79" s="30"/>
      <c r="G79" s="31"/>
      <c r="H79" s="31"/>
      <c r="I79" s="31"/>
      <c r="J79" s="31"/>
      <c r="K79" s="31"/>
      <c r="L79" s="31"/>
      <c r="M79" s="31"/>
      <c r="N79" s="31"/>
      <c r="O79" s="31"/>
      <c r="P79" s="32"/>
      <c r="Q79" s="2"/>
    </row>
    <row r="80" spans="1:17" ht="15">
      <c r="A80" s="447"/>
      <c r="B80" s="450"/>
      <c r="C80" s="28"/>
      <c r="D80" s="29"/>
      <c r="E80" s="29"/>
      <c r="F80" s="30"/>
      <c r="G80" s="31"/>
      <c r="H80" s="31"/>
      <c r="I80" s="31"/>
      <c r="J80" s="31"/>
      <c r="K80" s="31"/>
      <c r="L80" s="31"/>
      <c r="M80" s="31"/>
      <c r="N80" s="31"/>
      <c r="O80" s="31"/>
      <c r="P80" s="32"/>
      <c r="Q80" s="2"/>
    </row>
    <row r="81" spans="1:17" ht="15.75" thickBot="1">
      <c r="A81" s="448"/>
      <c r="B81" s="19"/>
      <c r="C81" s="34"/>
      <c r="D81" s="19"/>
      <c r="E81" s="19"/>
      <c r="F81" s="35"/>
      <c r="G81" s="20"/>
      <c r="H81" s="20"/>
      <c r="I81" s="20"/>
      <c r="J81" s="20"/>
      <c r="K81" s="20"/>
      <c r="L81" s="20"/>
      <c r="M81" s="20"/>
      <c r="N81" s="97"/>
      <c r="O81" s="20"/>
      <c r="P81" s="21"/>
      <c r="Q81" s="2"/>
    </row>
    <row r="82" spans="1:17" ht="15">
      <c r="A82" s="446"/>
      <c r="B82" s="47"/>
      <c r="C82" s="48"/>
      <c r="D82" s="49"/>
      <c r="E82" s="13"/>
      <c r="F82" s="24"/>
      <c r="G82" s="25"/>
      <c r="H82" s="25"/>
      <c r="I82" s="25"/>
      <c r="J82" s="25"/>
      <c r="K82" s="25"/>
      <c r="L82" s="25"/>
      <c r="M82" s="25"/>
      <c r="N82" s="25"/>
      <c r="O82" s="25"/>
      <c r="P82" s="26"/>
      <c r="Q82" s="2"/>
    </row>
    <row r="83" spans="1:17" ht="15">
      <c r="A83" s="447"/>
      <c r="B83" s="50"/>
      <c r="C83" s="48"/>
      <c r="D83" s="49"/>
      <c r="E83" s="29"/>
      <c r="F83" s="30"/>
      <c r="G83" s="31"/>
      <c r="H83" s="31"/>
      <c r="I83" s="95"/>
      <c r="J83" s="95"/>
      <c r="K83" s="95"/>
      <c r="L83" s="95"/>
      <c r="M83" s="95"/>
      <c r="N83" s="95"/>
      <c r="O83" s="95"/>
      <c r="P83" s="102"/>
      <c r="Q83" s="2"/>
    </row>
    <row r="84" spans="1:17" ht="15">
      <c r="A84" s="447"/>
      <c r="B84" s="49"/>
      <c r="C84" s="48"/>
      <c r="D84" s="49"/>
      <c r="E84" s="29"/>
      <c r="F84" s="30"/>
      <c r="G84" s="31"/>
      <c r="H84" s="95"/>
      <c r="I84" s="31"/>
      <c r="J84" s="31"/>
      <c r="K84" s="31"/>
      <c r="L84" s="31"/>
      <c r="M84" s="31"/>
      <c r="N84" s="31"/>
      <c r="O84" s="31"/>
      <c r="P84" s="32"/>
      <c r="Q84" s="2"/>
    </row>
    <row r="85" spans="1:17" ht="15">
      <c r="A85" s="447"/>
      <c r="B85" s="449"/>
      <c r="C85" s="28"/>
      <c r="D85" s="29"/>
      <c r="E85" s="29"/>
      <c r="F85" s="30"/>
      <c r="G85" s="31"/>
      <c r="H85" s="31"/>
      <c r="I85" s="31"/>
      <c r="J85" s="31"/>
      <c r="K85" s="31"/>
      <c r="L85" s="31"/>
      <c r="M85" s="31"/>
      <c r="N85" s="95"/>
      <c r="O85" s="31"/>
      <c r="P85" s="32"/>
      <c r="Q85" s="2"/>
    </row>
    <row r="86" spans="1:17" ht="15.75" thickBot="1">
      <c r="A86" s="448"/>
      <c r="B86" s="452"/>
      <c r="C86" s="34"/>
      <c r="D86" s="19"/>
      <c r="E86" s="17"/>
      <c r="F86" s="35"/>
      <c r="G86" s="20"/>
      <c r="H86" s="20"/>
      <c r="I86" s="20"/>
      <c r="J86" s="97"/>
      <c r="K86" s="20"/>
      <c r="L86" s="20"/>
      <c r="M86" s="20"/>
      <c r="N86" s="20"/>
      <c r="O86" s="20"/>
      <c r="P86" s="21"/>
      <c r="Q86" s="2"/>
    </row>
    <row r="87" spans="1:17" ht="15">
      <c r="A87" s="446"/>
      <c r="B87" s="22"/>
      <c r="C87" s="23"/>
      <c r="D87" s="14"/>
      <c r="E87" s="14"/>
      <c r="F87" s="24"/>
      <c r="G87" s="25"/>
      <c r="H87" s="25"/>
      <c r="I87" s="25"/>
      <c r="J87" s="25"/>
      <c r="K87" s="25"/>
      <c r="L87" s="25"/>
      <c r="M87" s="25"/>
      <c r="N87" s="25"/>
      <c r="O87" s="101"/>
      <c r="P87" s="26"/>
      <c r="Q87" s="2"/>
    </row>
    <row r="88" spans="1:17" ht="15">
      <c r="A88" s="447"/>
      <c r="B88" s="461"/>
      <c r="C88" s="28"/>
      <c r="D88" s="29"/>
      <c r="E88" s="29"/>
      <c r="F88" s="30"/>
      <c r="G88" s="31"/>
      <c r="H88" s="31"/>
      <c r="I88" s="31"/>
      <c r="J88" s="31"/>
      <c r="K88" s="31"/>
      <c r="L88" s="31"/>
      <c r="M88" s="31"/>
      <c r="N88" s="31"/>
      <c r="O88" s="31"/>
      <c r="P88" s="32"/>
      <c r="Q88" s="2"/>
    </row>
    <row r="89" spans="1:17" ht="15">
      <c r="A89" s="447"/>
      <c r="B89" s="454"/>
      <c r="C89" s="28"/>
      <c r="D89" s="29"/>
      <c r="E89" s="29"/>
      <c r="F89" s="30"/>
      <c r="G89" s="31"/>
      <c r="H89" s="31"/>
      <c r="I89" s="31"/>
      <c r="J89" s="31"/>
      <c r="K89" s="31"/>
      <c r="L89" s="31"/>
      <c r="M89" s="31"/>
      <c r="N89" s="31"/>
      <c r="O89" s="31"/>
      <c r="P89" s="32"/>
      <c r="Q89" s="2"/>
    </row>
    <row r="90" spans="1:17" ht="15.75" thickBot="1">
      <c r="A90" s="447"/>
      <c r="B90" s="17"/>
      <c r="C90" s="18"/>
      <c r="D90" s="17"/>
      <c r="E90" s="19"/>
      <c r="F90" s="35"/>
      <c r="G90" s="20"/>
      <c r="H90" s="20"/>
      <c r="I90" s="97"/>
      <c r="J90" s="20"/>
      <c r="K90" s="20"/>
      <c r="L90" s="20"/>
      <c r="M90" s="20"/>
      <c r="N90" s="20"/>
      <c r="O90" s="20"/>
      <c r="P90" s="21"/>
      <c r="Q90" s="2"/>
    </row>
    <row r="91" spans="1:17" ht="15">
      <c r="A91" s="446"/>
      <c r="B91" s="22"/>
      <c r="C91" s="23"/>
      <c r="D91" s="14"/>
      <c r="E91" s="14"/>
      <c r="F91" s="100"/>
      <c r="G91" s="101"/>
      <c r="H91" s="101"/>
      <c r="I91" s="101"/>
      <c r="J91" s="101"/>
      <c r="K91" s="101"/>
      <c r="L91" s="25"/>
      <c r="M91" s="25"/>
      <c r="N91" s="25"/>
      <c r="O91" s="25"/>
      <c r="P91" s="26"/>
      <c r="Q91" s="2"/>
    </row>
    <row r="92" spans="1:17" ht="15">
      <c r="A92" s="447"/>
      <c r="B92" s="27"/>
      <c r="C92" s="28"/>
      <c r="D92" s="29"/>
      <c r="E92" s="29"/>
      <c r="F92" s="30"/>
      <c r="G92" s="31"/>
      <c r="H92" s="31"/>
      <c r="I92" s="31"/>
      <c r="J92" s="95"/>
      <c r="K92" s="95"/>
      <c r="L92" s="95"/>
      <c r="M92" s="95"/>
      <c r="N92" s="95"/>
      <c r="O92" s="95"/>
      <c r="P92" s="102"/>
      <c r="Q92" s="2"/>
    </row>
    <row r="93" spans="1:17" ht="15">
      <c r="A93" s="447"/>
      <c r="B93" s="29"/>
      <c r="C93" s="28"/>
      <c r="D93" s="29"/>
      <c r="E93" s="29"/>
      <c r="F93" s="103"/>
      <c r="G93" s="95"/>
      <c r="H93" s="95"/>
      <c r="I93" s="95"/>
      <c r="J93" s="95"/>
      <c r="K93" s="95"/>
      <c r="L93" s="95"/>
      <c r="M93" s="95"/>
      <c r="N93" s="95"/>
      <c r="O93" s="95"/>
      <c r="P93" s="102"/>
      <c r="Q93" s="2"/>
    </row>
    <row r="94" spans="1:17" ht="15.75" thickBot="1">
      <c r="A94" s="447"/>
      <c r="B94" s="17"/>
      <c r="C94" s="18"/>
      <c r="D94" s="17"/>
      <c r="E94" s="19"/>
      <c r="F94" s="96"/>
      <c r="G94" s="97"/>
      <c r="H94" s="97"/>
      <c r="I94" s="97"/>
      <c r="J94" s="97"/>
      <c r="K94" s="97"/>
      <c r="L94" s="97"/>
      <c r="M94" s="97"/>
      <c r="N94" s="97"/>
      <c r="O94" s="97"/>
      <c r="P94" s="98"/>
      <c r="Q94" s="2"/>
    </row>
    <row r="95" spans="1:17" ht="15">
      <c r="A95" s="446"/>
      <c r="B95" s="22"/>
      <c r="C95" s="23"/>
      <c r="D95" s="14"/>
      <c r="E95" s="14"/>
      <c r="F95" s="24"/>
      <c r="G95" s="101"/>
      <c r="H95" s="25"/>
      <c r="I95" s="25"/>
      <c r="J95" s="25"/>
      <c r="K95" s="25"/>
      <c r="L95" s="25"/>
      <c r="M95" s="25"/>
      <c r="N95" s="25"/>
      <c r="O95" s="25"/>
      <c r="P95" s="26"/>
      <c r="Q95" s="2"/>
    </row>
    <row r="96" spans="1:17" ht="15">
      <c r="A96" s="447"/>
      <c r="B96" s="27"/>
      <c r="C96" s="28"/>
      <c r="D96" s="29"/>
      <c r="E96" s="29"/>
      <c r="F96" s="103"/>
      <c r="G96" s="95"/>
      <c r="H96" s="95"/>
      <c r="I96" s="95"/>
      <c r="J96" s="95"/>
      <c r="K96" s="95"/>
      <c r="L96" s="95"/>
      <c r="M96" s="95"/>
      <c r="N96" s="95"/>
      <c r="O96" s="95"/>
      <c r="P96" s="102"/>
      <c r="Q96" s="2"/>
    </row>
    <row r="97" spans="1:17" ht="15">
      <c r="A97" s="447"/>
      <c r="B97" s="39"/>
      <c r="C97" s="28"/>
      <c r="D97" s="29"/>
      <c r="E97" s="29"/>
      <c r="F97" s="103"/>
      <c r="G97" s="95"/>
      <c r="H97" s="95"/>
      <c r="I97" s="95"/>
      <c r="J97" s="95"/>
      <c r="K97" s="95"/>
      <c r="L97" s="95"/>
      <c r="M97" s="95"/>
      <c r="N97" s="95"/>
      <c r="O97" s="95"/>
      <c r="P97" s="102"/>
      <c r="Q97" s="2"/>
    </row>
    <row r="98" spans="1:17" ht="15.75" thickBot="1">
      <c r="A98" s="447"/>
      <c r="B98" s="17"/>
      <c r="C98" s="18"/>
      <c r="D98" s="17"/>
      <c r="E98" s="19"/>
      <c r="F98" s="96"/>
      <c r="G98" s="97"/>
      <c r="H98" s="97"/>
      <c r="I98" s="97"/>
      <c r="J98" s="97"/>
      <c r="K98" s="97"/>
      <c r="L98" s="97"/>
      <c r="M98" s="97"/>
      <c r="N98" s="97"/>
      <c r="O98" s="97"/>
      <c r="P98" s="98"/>
      <c r="Q98" s="2"/>
    </row>
    <row r="99" spans="1:17" ht="15">
      <c r="A99" s="446"/>
      <c r="B99" s="14"/>
      <c r="C99" s="23"/>
      <c r="D99" s="14"/>
      <c r="E99" s="14"/>
      <c r="F99" s="24"/>
      <c r="G99" s="25"/>
      <c r="H99" s="25"/>
      <c r="I99" s="25"/>
      <c r="J99" s="25"/>
      <c r="K99" s="25"/>
      <c r="L99" s="25"/>
      <c r="M99" s="25"/>
      <c r="N99" s="25"/>
      <c r="O99" s="25"/>
      <c r="P99" s="26"/>
      <c r="Q99" s="2"/>
    </row>
    <row r="100" spans="1:17" ht="15.75" thickBot="1">
      <c r="A100" s="448"/>
      <c r="B100" s="19"/>
      <c r="C100" s="34"/>
      <c r="D100" s="19"/>
      <c r="E100" s="19"/>
      <c r="F100" s="96"/>
      <c r="G100" s="97"/>
      <c r="H100" s="97"/>
      <c r="I100" s="97"/>
      <c r="J100" s="97"/>
      <c r="K100" s="97"/>
      <c r="L100" s="97"/>
      <c r="M100" s="97"/>
      <c r="N100" s="97"/>
      <c r="O100" s="97"/>
      <c r="P100" s="98"/>
      <c r="Q100" s="2"/>
    </row>
    <row r="101" spans="1:17" ht="15">
      <c r="A101" s="446"/>
      <c r="B101" s="22"/>
      <c r="C101" s="44"/>
      <c r="D101" s="14"/>
      <c r="E101" s="14"/>
      <c r="F101" s="24"/>
      <c r="G101" s="25"/>
      <c r="H101" s="25"/>
      <c r="I101" s="25"/>
      <c r="J101" s="25"/>
      <c r="K101" s="25"/>
      <c r="L101" s="25"/>
      <c r="M101" s="25"/>
      <c r="N101" s="25"/>
      <c r="O101" s="25"/>
      <c r="P101" s="94"/>
      <c r="Q101" s="2"/>
    </row>
    <row r="102" spans="1:17" ht="15">
      <c r="A102" s="447"/>
      <c r="B102" s="27"/>
      <c r="C102" s="45"/>
      <c r="D102" s="29"/>
      <c r="E102" s="29"/>
      <c r="F102" s="30"/>
      <c r="G102" s="31"/>
      <c r="H102" s="31"/>
      <c r="I102" s="31"/>
      <c r="J102" s="31"/>
      <c r="K102" s="31"/>
      <c r="L102" s="31"/>
      <c r="M102" s="31"/>
      <c r="N102" s="95"/>
      <c r="O102" s="31"/>
      <c r="P102" s="32"/>
      <c r="Q102" s="2"/>
    </row>
    <row r="103" spans="1:17" ht="15.75" thickBot="1">
      <c r="A103" s="448"/>
      <c r="B103" s="19"/>
      <c r="C103" s="46"/>
      <c r="D103" s="19"/>
      <c r="E103" s="19"/>
      <c r="F103" s="96"/>
      <c r="G103" s="20"/>
      <c r="H103" s="20"/>
      <c r="I103" s="20"/>
      <c r="J103" s="20"/>
      <c r="K103" s="20"/>
      <c r="L103" s="20"/>
      <c r="M103" s="20"/>
      <c r="N103" s="20"/>
      <c r="O103" s="20"/>
      <c r="P103" s="21"/>
      <c r="Q103" s="2"/>
    </row>
    <row r="104" spans="1:17" ht="15">
      <c r="A104" s="446"/>
      <c r="B104" s="22"/>
      <c r="C104" s="23"/>
      <c r="D104" s="14"/>
      <c r="E104" s="14"/>
      <c r="F104" s="24"/>
      <c r="G104" s="25"/>
      <c r="H104" s="25"/>
      <c r="I104" s="25"/>
      <c r="J104" s="25"/>
      <c r="K104" s="25"/>
      <c r="L104" s="25"/>
      <c r="M104" s="25"/>
      <c r="N104" s="25"/>
      <c r="O104" s="25"/>
      <c r="P104" s="26"/>
      <c r="Q104" s="2"/>
    </row>
    <row r="105" spans="1:17" ht="15">
      <c r="A105" s="447"/>
      <c r="B105" s="39"/>
      <c r="C105" s="12"/>
      <c r="D105" s="29"/>
      <c r="E105" s="29"/>
      <c r="F105" s="103"/>
      <c r="G105" s="95"/>
      <c r="H105" s="95"/>
      <c r="I105" s="95"/>
      <c r="J105" s="95"/>
      <c r="K105" s="95"/>
      <c r="L105" s="95"/>
      <c r="M105" s="95"/>
      <c r="N105" s="95"/>
      <c r="O105" s="95"/>
      <c r="P105" s="102"/>
      <c r="Q105" s="2"/>
    </row>
    <row r="106" spans="1:17" ht="15.75" thickBot="1">
      <c r="A106" s="448"/>
      <c r="B106" s="19"/>
      <c r="C106" s="34"/>
      <c r="D106" s="19"/>
      <c r="E106" s="19"/>
      <c r="F106" s="35"/>
      <c r="G106" s="20"/>
      <c r="H106" s="20"/>
      <c r="I106" s="20"/>
      <c r="J106" s="20"/>
      <c r="K106" s="20"/>
      <c r="L106" s="20"/>
      <c r="M106" s="20"/>
      <c r="N106" s="20"/>
      <c r="O106" s="20"/>
      <c r="P106" s="98"/>
      <c r="Q106" s="2"/>
    </row>
    <row r="107" spans="1:17" ht="15">
      <c r="A107" s="446"/>
      <c r="B107" s="22"/>
      <c r="C107" s="23"/>
      <c r="D107" s="14"/>
      <c r="E107" s="14"/>
      <c r="F107" s="24"/>
      <c r="G107" s="101"/>
      <c r="H107" s="25"/>
      <c r="I107" s="25"/>
      <c r="J107" s="25"/>
      <c r="K107" s="25"/>
      <c r="L107" s="25"/>
      <c r="M107" s="25"/>
      <c r="N107" s="25"/>
      <c r="O107" s="25"/>
      <c r="P107" s="26"/>
      <c r="Q107" s="2"/>
    </row>
    <row r="108" spans="1:17" ht="15.75" thickBot="1">
      <c r="A108" s="448"/>
      <c r="B108" s="19"/>
      <c r="C108" s="34"/>
      <c r="D108" s="19"/>
      <c r="E108" s="19"/>
      <c r="F108" s="35"/>
      <c r="G108" s="20"/>
      <c r="H108" s="20"/>
      <c r="I108" s="20"/>
      <c r="J108" s="20"/>
      <c r="K108" s="20"/>
      <c r="L108" s="20"/>
      <c r="M108" s="20"/>
      <c r="N108" s="20"/>
      <c r="O108" s="20"/>
      <c r="P108" s="21"/>
      <c r="Q108" s="2"/>
    </row>
    <row r="109" spans="1:17" ht="15">
      <c r="A109" s="460" t="s">
        <v>193</v>
      </c>
      <c r="B109" s="460"/>
      <c r="C109" s="460"/>
      <c r="D109" s="460"/>
      <c r="E109" s="460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ht="15">
      <c r="A110" s="460" t="s">
        <v>199</v>
      </c>
      <c r="B110" s="460"/>
      <c r="C110" s="460"/>
      <c r="D110" s="460"/>
      <c r="E110" s="460"/>
      <c r="F110" s="91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ht="15">
      <c r="A111" s="460" t="s">
        <v>196</v>
      </c>
      <c r="B111" s="460"/>
      <c r="C111" s="460"/>
      <c r="D111" s="460"/>
      <c r="E111" s="460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ht="15">
      <c r="A112" s="460" t="s">
        <v>197</v>
      </c>
      <c r="B112" s="460"/>
      <c r="C112" s="460"/>
      <c r="D112" s="460"/>
      <c r="E112" s="460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ht="15.75" thickBot="1">
      <c r="A113" s="460" t="s">
        <v>198</v>
      </c>
      <c r="B113" s="460"/>
      <c r="C113" s="460"/>
      <c r="D113" s="460"/>
      <c r="E113" s="460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ht="15.75" thickBot="1">
      <c r="A114" s="51" t="s">
        <v>176</v>
      </c>
      <c r="B114" s="52" t="s">
        <v>177</v>
      </c>
      <c r="C114" s="52" t="s">
        <v>178</v>
      </c>
      <c r="D114" s="52" t="s">
        <v>180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ht="15.75" thickBot="1">
      <c r="A115" s="52" t="s">
        <v>179</v>
      </c>
      <c r="B115" s="9" t="s">
        <v>181</v>
      </c>
      <c r="C115" s="53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ht="15">
      <c r="A116" s="55"/>
      <c r="B116" s="54"/>
      <c r="C116" s="54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</sheetData>
  <sheetProtection/>
  <mergeCells count="44">
    <mergeCell ref="O1:O8"/>
    <mergeCell ref="F1:F8"/>
    <mergeCell ref="G1:G8"/>
    <mergeCell ref="H1:H8"/>
    <mergeCell ref="I1:I8"/>
    <mergeCell ref="J1:J8"/>
    <mergeCell ref="K1:K8"/>
    <mergeCell ref="L1:L8"/>
    <mergeCell ref="A111:E111"/>
    <mergeCell ref="A110:E110"/>
    <mergeCell ref="M1:M8"/>
    <mergeCell ref="N1:N8"/>
    <mergeCell ref="A22:A29"/>
    <mergeCell ref="A30:A40"/>
    <mergeCell ref="A41:A53"/>
    <mergeCell ref="A99:A100"/>
    <mergeCell ref="A101:A103"/>
    <mergeCell ref="A104:A106"/>
    <mergeCell ref="A109:E109"/>
    <mergeCell ref="A15:A21"/>
    <mergeCell ref="A112:E112"/>
    <mergeCell ref="A113:E113"/>
    <mergeCell ref="A107:A108"/>
    <mergeCell ref="A82:A86"/>
    <mergeCell ref="B85:B86"/>
    <mergeCell ref="A87:A90"/>
    <mergeCell ref="B88:B89"/>
    <mergeCell ref="A91:A94"/>
    <mergeCell ref="A95:A98"/>
    <mergeCell ref="A76:A81"/>
    <mergeCell ref="B76:B77"/>
    <mergeCell ref="B79:B80"/>
    <mergeCell ref="B64:B65"/>
    <mergeCell ref="A59:A65"/>
    <mergeCell ref="P1:P8"/>
    <mergeCell ref="A66:A68"/>
    <mergeCell ref="A69:A71"/>
    <mergeCell ref="A72:A75"/>
    <mergeCell ref="B38:B39"/>
    <mergeCell ref="B44:B45"/>
    <mergeCell ref="B52:B53"/>
    <mergeCell ref="A54:A58"/>
    <mergeCell ref="B54:B55"/>
    <mergeCell ref="A9:A14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28"/>
  <rowBreaks count="3" manualBreakCount="3">
    <brk id="40" max="255" man="1"/>
    <brk id="74" max="15" man="1"/>
    <brk id="113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1"/>
  <sheetViews>
    <sheetView zoomScale="71" zoomScaleNormal="71" zoomScalePageLayoutView="0" workbookViewId="0" topLeftCell="A90">
      <selection activeCell="K65" sqref="K65"/>
    </sheetView>
  </sheetViews>
  <sheetFormatPr defaultColWidth="11.421875" defaultRowHeight="15"/>
  <cols>
    <col min="1" max="1" width="27.7109375" style="1" customWidth="1"/>
    <col min="2" max="2" width="21.00390625" style="1" customWidth="1"/>
    <col min="3" max="3" width="34.8515625" style="1" customWidth="1"/>
    <col min="4" max="4" width="52.421875" style="1" customWidth="1"/>
    <col min="5" max="5" width="6.7109375" style="1" customWidth="1"/>
    <col min="6" max="16384" width="11.421875" style="1" customWidth="1"/>
  </cols>
  <sheetData>
    <row r="2" spans="1:6" ht="15">
      <c r="A2" s="56" t="s">
        <v>155</v>
      </c>
      <c r="B2" s="56"/>
      <c r="C2" s="56"/>
      <c r="D2" s="56"/>
      <c r="E2" s="56"/>
      <c r="F2" s="4"/>
    </row>
    <row r="3" spans="1:6" ht="15.75" thickBot="1">
      <c r="A3" s="56" t="s">
        <v>171</v>
      </c>
      <c r="B3" s="56"/>
      <c r="C3" s="56"/>
      <c r="D3" s="56"/>
      <c r="E3" s="56"/>
      <c r="F3" s="2"/>
    </row>
    <row r="4" spans="1:6" ht="15.75" thickBot="1">
      <c r="A4" s="57" t="s">
        <v>172</v>
      </c>
      <c r="B4" s="58" t="s">
        <v>173</v>
      </c>
      <c r="C4" s="59" t="s">
        <v>174</v>
      </c>
      <c r="D4" s="60" t="s">
        <v>175</v>
      </c>
      <c r="E4" s="89" t="s">
        <v>195</v>
      </c>
      <c r="F4" s="10"/>
    </row>
    <row r="5" spans="1:6" ht="15">
      <c r="A5" s="465" t="s">
        <v>128</v>
      </c>
      <c r="B5" s="61" t="s">
        <v>5</v>
      </c>
      <c r="C5" s="62" t="s">
        <v>112</v>
      </c>
      <c r="D5" s="63" t="s">
        <v>29</v>
      </c>
      <c r="E5" s="64">
        <v>49</v>
      </c>
      <c r="F5" s="2"/>
    </row>
    <row r="6" spans="1:6" ht="15.75" thickBot="1">
      <c r="A6" s="466"/>
      <c r="B6" s="65" t="s">
        <v>6</v>
      </c>
      <c r="C6" s="66" t="s">
        <v>105</v>
      </c>
      <c r="D6" s="65" t="s">
        <v>106</v>
      </c>
      <c r="E6" s="67">
        <v>13</v>
      </c>
      <c r="F6" s="2"/>
    </row>
    <row r="7" spans="1:6" ht="15">
      <c r="A7" s="465" t="s">
        <v>129</v>
      </c>
      <c r="B7" s="68" t="s">
        <v>3</v>
      </c>
      <c r="C7" s="69" t="s">
        <v>67</v>
      </c>
      <c r="D7" s="64" t="s">
        <v>68</v>
      </c>
      <c r="E7" s="63">
        <v>37</v>
      </c>
      <c r="F7" s="2"/>
    </row>
    <row r="8" spans="1:6" ht="15">
      <c r="A8" s="466"/>
      <c r="B8" s="70" t="s">
        <v>34</v>
      </c>
      <c r="C8" s="71" t="s">
        <v>35</v>
      </c>
      <c r="D8" s="72" t="s">
        <v>36</v>
      </c>
      <c r="E8" s="72">
        <v>35</v>
      </c>
      <c r="F8" s="2"/>
    </row>
    <row r="9" spans="1:6" ht="15.75" thickBot="1">
      <c r="A9" s="466"/>
      <c r="B9" s="73" t="s">
        <v>5</v>
      </c>
      <c r="C9" s="74" t="s">
        <v>18</v>
      </c>
      <c r="D9" s="67" t="s">
        <v>12</v>
      </c>
      <c r="E9" s="65">
        <v>173</v>
      </c>
      <c r="F9" s="2"/>
    </row>
    <row r="10" spans="1:6" ht="15">
      <c r="A10" s="465" t="s">
        <v>130</v>
      </c>
      <c r="B10" s="61" t="s">
        <v>5</v>
      </c>
      <c r="C10" s="62" t="s">
        <v>158</v>
      </c>
      <c r="D10" s="63" t="s">
        <v>124</v>
      </c>
      <c r="E10" s="64">
        <v>172</v>
      </c>
      <c r="F10" s="2"/>
    </row>
    <row r="11" spans="1:6" ht="15">
      <c r="A11" s="466"/>
      <c r="B11" s="468" t="s">
        <v>6</v>
      </c>
      <c r="C11" s="71" t="s">
        <v>64</v>
      </c>
      <c r="D11" s="72" t="s">
        <v>65</v>
      </c>
      <c r="E11" s="72">
        <v>31</v>
      </c>
      <c r="F11" s="2"/>
    </row>
    <row r="12" spans="1:6" ht="15">
      <c r="A12" s="466"/>
      <c r="B12" s="469"/>
      <c r="C12" s="71" t="s">
        <v>111</v>
      </c>
      <c r="D12" s="72" t="s">
        <v>48</v>
      </c>
      <c r="E12" s="72">
        <v>40</v>
      </c>
      <c r="F12" s="2"/>
    </row>
    <row r="13" spans="1:6" ht="15.75" thickBot="1">
      <c r="A13" s="466"/>
      <c r="B13" s="65" t="s">
        <v>7</v>
      </c>
      <c r="C13" s="66" t="s">
        <v>19</v>
      </c>
      <c r="D13" s="65" t="s">
        <v>59</v>
      </c>
      <c r="E13" s="67">
        <v>166</v>
      </c>
      <c r="F13" s="2"/>
    </row>
    <row r="14" spans="1:6" ht="15">
      <c r="A14" s="471" t="s">
        <v>131</v>
      </c>
      <c r="B14" s="473" t="s">
        <v>3</v>
      </c>
      <c r="C14" s="69" t="s">
        <v>20</v>
      </c>
      <c r="D14" s="64" t="s">
        <v>21</v>
      </c>
      <c r="E14" s="64"/>
      <c r="F14" s="2"/>
    </row>
    <row r="15" spans="1:6" ht="15">
      <c r="A15" s="472"/>
      <c r="B15" s="474"/>
      <c r="C15" s="71" t="s">
        <v>37</v>
      </c>
      <c r="D15" s="72" t="s">
        <v>38</v>
      </c>
      <c r="E15" s="72">
        <v>41</v>
      </c>
      <c r="F15" s="2"/>
    </row>
    <row r="16" spans="1:6" ht="15.75" thickBot="1">
      <c r="A16" s="472"/>
      <c r="B16" s="65" t="s">
        <v>8</v>
      </c>
      <c r="C16" s="66" t="s">
        <v>79</v>
      </c>
      <c r="D16" s="65" t="s">
        <v>80</v>
      </c>
      <c r="E16" s="67">
        <v>62</v>
      </c>
      <c r="F16" s="2"/>
    </row>
    <row r="17" spans="1:6" ht="15">
      <c r="A17" s="465" t="s">
        <v>132</v>
      </c>
      <c r="B17" s="68" t="s">
        <v>4</v>
      </c>
      <c r="C17" s="69" t="s">
        <v>17</v>
      </c>
      <c r="D17" s="64" t="s">
        <v>59</v>
      </c>
      <c r="E17" s="64">
        <v>151</v>
      </c>
      <c r="F17" s="2"/>
    </row>
    <row r="18" spans="1:6" ht="15.75" thickBot="1">
      <c r="A18" s="467"/>
      <c r="B18" s="73" t="s">
        <v>5</v>
      </c>
      <c r="C18" s="74" t="s">
        <v>30</v>
      </c>
      <c r="D18" s="67" t="s">
        <v>11</v>
      </c>
      <c r="E18" s="67">
        <v>153</v>
      </c>
      <c r="F18" s="2"/>
    </row>
    <row r="19" spans="1:6" ht="15">
      <c r="A19" s="465" t="s">
        <v>133</v>
      </c>
      <c r="B19" s="68" t="s">
        <v>3</v>
      </c>
      <c r="C19" s="69" t="s">
        <v>49</v>
      </c>
      <c r="D19" s="64" t="s">
        <v>50</v>
      </c>
      <c r="E19" s="63">
        <v>47</v>
      </c>
      <c r="F19" s="2"/>
    </row>
    <row r="20" spans="1:6" ht="15">
      <c r="A20" s="466"/>
      <c r="B20" s="70" t="s">
        <v>4</v>
      </c>
      <c r="C20" s="71" t="s">
        <v>84</v>
      </c>
      <c r="D20" s="72" t="s">
        <v>85</v>
      </c>
      <c r="E20" s="72">
        <v>48</v>
      </c>
      <c r="F20" s="2"/>
    </row>
    <row r="21" spans="1:6" ht="15.75" thickBot="1">
      <c r="A21" s="466"/>
      <c r="B21" s="75" t="s">
        <v>5</v>
      </c>
      <c r="C21" s="66" t="s">
        <v>13</v>
      </c>
      <c r="D21" s="65" t="s">
        <v>59</v>
      </c>
      <c r="E21" s="65">
        <v>169</v>
      </c>
      <c r="F21" s="2"/>
    </row>
    <row r="22" spans="1:6" ht="15">
      <c r="A22" s="475" t="s">
        <v>134</v>
      </c>
      <c r="B22" s="68" t="s">
        <v>3</v>
      </c>
      <c r="C22" s="69" t="s">
        <v>103</v>
      </c>
      <c r="D22" s="64" t="s">
        <v>97</v>
      </c>
      <c r="E22" s="64">
        <v>19</v>
      </c>
      <c r="F22" s="2"/>
    </row>
    <row r="23" spans="1:6" ht="15">
      <c r="A23" s="476"/>
      <c r="B23" s="76" t="s">
        <v>5</v>
      </c>
      <c r="C23" s="71" t="s">
        <v>24</v>
      </c>
      <c r="D23" s="72" t="s">
        <v>12</v>
      </c>
      <c r="E23" s="72">
        <v>185</v>
      </c>
      <c r="F23" s="2"/>
    </row>
    <row r="24" spans="1:6" ht="15.75" thickBot="1">
      <c r="A24" s="477"/>
      <c r="B24" s="67" t="s">
        <v>7</v>
      </c>
      <c r="C24" s="74" t="s">
        <v>69</v>
      </c>
      <c r="D24" s="67" t="s">
        <v>70</v>
      </c>
      <c r="E24" s="67">
        <v>45</v>
      </c>
      <c r="F24" s="2"/>
    </row>
    <row r="25" spans="1:6" ht="15">
      <c r="A25" s="465" t="s">
        <v>135</v>
      </c>
      <c r="B25" s="77" t="s">
        <v>5</v>
      </c>
      <c r="C25" s="69" t="s">
        <v>10</v>
      </c>
      <c r="D25" s="64" t="s">
        <v>12</v>
      </c>
      <c r="E25" s="64">
        <v>185</v>
      </c>
      <c r="F25" s="2"/>
    </row>
    <row r="26" spans="1:6" ht="15">
      <c r="A26" s="466"/>
      <c r="B26" s="72" t="s">
        <v>6</v>
      </c>
      <c r="C26" s="71" t="s">
        <v>90</v>
      </c>
      <c r="D26" s="72" t="s">
        <v>48</v>
      </c>
      <c r="E26" s="72">
        <v>35</v>
      </c>
      <c r="F26" s="2"/>
    </row>
    <row r="27" spans="1:6" ht="15.75" thickBot="1">
      <c r="A27" s="467"/>
      <c r="B27" s="67" t="s">
        <v>7</v>
      </c>
      <c r="C27" s="74" t="s">
        <v>46</v>
      </c>
      <c r="D27" s="67" t="s">
        <v>36</v>
      </c>
      <c r="E27" s="67">
        <v>28</v>
      </c>
      <c r="F27" s="2"/>
    </row>
    <row r="28" spans="1:6" ht="15">
      <c r="A28" s="465" t="s">
        <v>136</v>
      </c>
      <c r="B28" s="68" t="s">
        <v>3</v>
      </c>
      <c r="C28" s="69" t="s">
        <v>47</v>
      </c>
      <c r="D28" s="64" t="s">
        <v>48</v>
      </c>
      <c r="E28" s="64">
        <v>17</v>
      </c>
      <c r="F28" s="2"/>
    </row>
    <row r="29" spans="1:6" ht="15">
      <c r="A29" s="466"/>
      <c r="B29" s="76" t="s">
        <v>5</v>
      </c>
      <c r="C29" s="71" t="s">
        <v>25</v>
      </c>
      <c r="D29" s="72" t="s">
        <v>12</v>
      </c>
      <c r="E29" s="72">
        <v>162</v>
      </c>
      <c r="F29" s="2"/>
    </row>
    <row r="30" spans="1:6" ht="15.75" thickBot="1">
      <c r="A30" s="467"/>
      <c r="B30" s="67" t="s">
        <v>32</v>
      </c>
      <c r="C30" s="74" t="s">
        <v>57</v>
      </c>
      <c r="D30" s="67" t="s">
        <v>58</v>
      </c>
      <c r="E30" s="67">
        <v>30</v>
      </c>
      <c r="F30" s="2"/>
    </row>
    <row r="31" spans="1:6" ht="15">
      <c r="A31" s="465" t="s">
        <v>137</v>
      </c>
      <c r="B31" s="68" t="s">
        <v>3</v>
      </c>
      <c r="C31" s="69" t="s">
        <v>78</v>
      </c>
      <c r="D31" s="64" t="s">
        <v>165</v>
      </c>
      <c r="E31" s="64">
        <v>78</v>
      </c>
      <c r="F31" s="2"/>
    </row>
    <row r="32" spans="1:6" ht="15">
      <c r="A32" s="466"/>
      <c r="B32" s="70" t="s">
        <v>4</v>
      </c>
      <c r="C32" s="71" t="s">
        <v>108</v>
      </c>
      <c r="D32" s="72" t="s">
        <v>85</v>
      </c>
      <c r="E32" s="72">
        <v>52</v>
      </c>
      <c r="F32" s="2"/>
    </row>
    <row r="33" spans="1:6" ht="15">
      <c r="A33" s="466"/>
      <c r="B33" s="468" t="s">
        <v>32</v>
      </c>
      <c r="C33" s="71" t="s">
        <v>42</v>
      </c>
      <c r="D33" s="72" t="s">
        <v>43</v>
      </c>
      <c r="E33" s="72">
        <v>18</v>
      </c>
      <c r="F33" s="2"/>
    </row>
    <row r="34" spans="1:6" ht="15">
      <c r="A34" s="466"/>
      <c r="B34" s="469"/>
      <c r="C34" s="71" t="s">
        <v>56</v>
      </c>
      <c r="D34" s="72" t="s">
        <v>52</v>
      </c>
      <c r="E34" s="72">
        <v>49</v>
      </c>
      <c r="F34" s="2"/>
    </row>
    <row r="35" spans="1:6" ht="15.75" thickBot="1">
      <c r="A35" s="466"/>
      <c r="B35" s="65" t="s">
        <v>9</v>
      </c>
      <c r="C35" s="66" t="s">
        <v>31</v>
      </c>
      <c r="D35" s="65" t="s">
        <v>11</v>
      </c>
      <c r="E35" s="67">
        <v>161</v>
      </c>
      <c r="F35" s="2"/>
    </row>
    <row r="36" spans="1:6" ht="15">
      <c r="A36" s="465" t="s">
        <v>138</v>
      </c>
      <c r="B36" s="68" t="s">
        <v>4</v>
      </c>
      <c r="C36" s="69" t="s">
        <v>14</v>
      </c>
      <c r="D36" s="64" t="s">
        <v>60</v>
      </c>
      <c r="E36" s="64">
        <v>247</v>
      </c>
      <c r="F36" s="2"/>
    </row>
    <row r="37" spans="1:6" ht="15.75" thickBot="1">
      <c r="A37" s="467"/>
      <c r="B37" s="67" t="s">
        <v>7</v>
      </c>
      <c r="C37" s="74" t="s">
        <v>81</v>
      </c>
      <c r="D37" s="67" t="s">
        <v>48</v>
      </c>
      <c r="E37" s="67">
        <v>35</v>
      </c>
      <c r="F37" s="2"/>
    </row>
    <row r="38" spans="1:6" ht="15">
      <c r="A38" s="465" t="s">
        <v>139</v>
      </c>
      <c r="B38" s="68" t="s">
        <v>3</v>
      </c>
      <c r="C38" s="78" t="s">
        <v>156</v>
      </c>
      <c r="D38" s="64" t="s">
        <v>66</v>
      </c>
      <c r="E38" s="64">
        <v>51</v>
      </c>
      <c r="F38" s="2"/>
    </row>
    <row r="39" spans="1:6" ht="15">
      <c r="A39" s="466"/>
      <c r="B39" s="470" t="s">
        <v>4</v>
      </c>
      <c r="C39" s="79" t="s">
        <v>75</v>
      </c>
      <c r="D39" s="72" t="s">
        <v>65</v>
      </c>
      <c r="E39" s="72">
        <v>26</v>
      </c>
      <c r="F39" s="2"/>
    </row>
    <row r="40" spans="1:6" ht="15">
      <c r="A40" s="466"/>
      <c r="B40" s="470"/>
      <c r="C40" s="79" t="s">
        <v>125</v>
      </c>
      <c r="D40" s="72" t="s">
        <v>126</v>
      </c>
      <c r="E40" s="72">
        <v>35</v>
      </c>
      <c r="F40" s="2"/>
    </row>
    <row r="41" spans="1:6" ht="15">
      <c r="A41" s="466"/>
      <c r="B41" s="76" t="s">
        <v>5</v>
      </c>
      <c r="C41" s="79" t="s">
        <v>15</v>
      </c>
      <c r="D41" s="72" t="s">
        <v>61</v>
      </c>
      <c r="E41" s="72">
        <v>194</v>
      </c>
      <c r="F41" s="2"/>
    </row>
    <row r="42" spans="1:6" ht="15.75" thickBot="1">
      <c r="A42" s="467"/>
      <c r="B42" s="67" t="s">
        <v>7</v>
      </c>
      <c r="C42" s="80" t="s">
        <v>73</v>
      </c>
      <c r="D42" s="67" t="s">
        <v>65</v>
      </c>
      <c r="E42" s="67">
        <v>18</v>
      </c>
      <c r="F42" s="2"/>
    </row>
    <row r="43" spans="1:6" ht="15">
      <c r="A43" s="465" t="s">
        <v>140</v>
      </c>
      <c r="B43" s="68" t="s">
        <v>3</v>
      </c>
      <c r="C43" s="69" t="s">
        <v>71</v>
      </c>
      <c r="D43" s="64" t="s">
        <v>72</v>
      </c>
      <c r="E43" s="64">
        <v>25</v>
      </c>
      <c r="F43" s="2"/>
    </row>
    <row r="44" spans="1:6" ht="15">
      <c r="A44" s="466"/>
      <c r="B44" s="70" t="s">
        <v>4</v>
      </c>
      <c r="C44" s="71" t="s">
        <v>51</v>
      </c>
      <c r="D44" s="72" t="s">
        <v>52</v>
      </c>
      <c r="E44" s="72">
        <v>52</v>
      </c>
      <c r="F44" s="2"/>
    </row>
    <row r="45" spans="1:6" ht="15">
      <c r="A45" s="466"/>
      <c r="B45" s="70" t="s">
        <v>34</v>
      </c>
      <c r="C45" s="71" t="s">
        <v>76</v>
      </c>
      <c r="D45" s="72" t="s">
        <v>77</v>
      </c>
      <c r="E45" s="72">
        <v>57</v>
      </c>
      <c r="F45" s="2"/>
    </row>
    <row r="46" spans="1:6" ht="15">
      <c r="A46" s="466"/>
      <c r="B46" s="76" t="s">
        <v>5</v>
      </c>
      <c r="C46" s="71" t="s">
        <v>27</v>
      </c>
      <c r="D46" s="72" t="s">
        <v>12</v>
      </c>
      <c r="E46" s="72">
        <v>173</v>
      </c>
      <c r="F46" s="2"/>
    </row>
    <row r="47" spans="1:6" ht="15">
      <c r="A47" s="466"/>
      <c r="B47" s="468" t="s">
        <v>7</v>
      </c>
      <c r="C47" s="71" t="s">
        <v>93</v>
      </c>
      <c r="D47" s="72" t="s">
        <v>94</v>
      </c>
      <c r="E47" s="72">
        <v>22</v>
      </c>
      <c r="F47" s="2"/>
    </row>
    <row r="48" spans="1:6" ht="15.75" thickBot="1">
      <c r="A48" s="467"/>
      <c r="B48" s="480"/>
      <c r="C48" s="74" t="s">
        <v>119</v>
      </c>
      <c r="D48" s="67" t="s">
        <v>65</v>
      </c>
      <c r="E48" s="67">
        <v>30</v>
      </c>
      <c r="F48" s="2"/>
    </row>
    <row r="49" spans="1:6" ht="15">
      <c r="A49" s="465" t="s">
        <v>141</v>
      </c>
      <c r="B49" s="473" t="s">
        <v>3</v>
      </c>
      <c r="C49" s="69" t="s">
        <v>88</v>
      </c>
      <c r="D49" s="64" t="s">
        <v>89</v>
      </c>
      <c r="E49" s="64">
        <v>38</v>
      </c>
      <c r="F49" s="2"/>
    </row>
    <row r="50" spans="1:6" ht="15">
      <c r="A50" s="466"/>
      <c r="B50" s="474"/>
      <c r="C50" s="71" t="s">
        <v>113</v>
      </c>
      <c r="D50" s="72" t="s">
        <v>48</v>
      </c>
      <c r="E50" s="72">
        <v>36</v>
      </c>
      <c r="F50" s="2"/>
    </row>
    <row r="51" spans="1:6" ht="15">
      <c r="A51" s="466"/>
      <c r="B51" s="70" t="s">
        <v>34</v>
      </c>
      <c r="C51" s="71" t="s">
        <v>101</v>
      </c>
      <c r="D51" s="72" t="s">
        <v>102</v>
      </c>
      <c r="E51" s="72">
        <v>42</v>
      </c>
      <c r="F51" s="2"/>
    </row>
    <row r="52" spans="1:6" ht="15">
      <c r="A52" s="466"/>
      <c r="B52" s="76" t="s">
        <v>5</v>
      </c>
      <c r="C52" s="71" t="s">
        <v>16</v>
      </c>
      <c r="D52" s="72" t="s">
        <v>62</v>
      </c>
      <c r="E52" s="72">
        <v>215</v>
      </c>
      <c r="F52" s="2"/>
    </row>
    <row r="53" spans="1:6" ht="15.75" thickBot="1">
      <c r="A53" s="467"/>
      <c r="B53" s="67" t="s">
        <v>32</v>
      </c>
      <c r="C53" s="74" t="s">
        <v>118</v>
      </c>
      <c r="D53" s="67" t="s">
        <v>99</v>
      </c>
      <c r="E53" s="67">
        <v>44</v>
      </c>
      <c r="F53" s="2"/>
    </row>
    <row r="54" spans="1:6" ht="15">
      <c r="A54" s="465" t="s">
        <v>142</v>
      </c>
      <c r="B54" s="68" t="s">
        <v>3</v>
      </c>
      <c r="C54" s="69" t="s">
        <v>120</v>
      </c>
      <c r="D54" s="64" t="s">
        <v>45</v>
      </c>
      <c r="E54" s="64">
        <v>14</v>
      </c>
      <c r="F54" s="2"/>
    </row>
    <row r="55" spans="1:6" ht="15">
      <c r="A55" s="466"/>
      <c r="B55" s="70" t="s">
        <v>4</v>
      </c>
      <c r="C55" s="71" t="s">
        <v>161</v>
      </c>
      <c r="D55" s="72" t="s">
        <v>39</v>
      </c>
      <c r="E55" s="72">
        <v>53</v>
      </c>
      <c r="F55" s="2"/>
    </row>
    <row r="56" spans="1:6" ht="15">
      <c r="A56" s="466"/>
      <c r="B56" s="76" t="s">
        <v>5</v>
      </c>
      <c r="C56" s="71" t="s">
        <v>28</v>
      </c>
      <c r="D56" s="72" t="s">
        <v>29</v>
      </c>
      <c r="E56" s="72">
        <v>70</v>
      </c>
      <c r="F56" s="2"/>
    </row>
    <row r="57" spans="1:6" ht="15">
      <c r="A57" s="466"/>
      <c r="B57" s="72" t="s">
        <v>6</v>
      </c>
      <c r="C57" s="71" t="s">
        <v>162</v>
      </c>
      <c r="D57" s="72" t="s">
        <v>41</v>
      </c>
      <c r="E57" s="72">
        <v>46</v>
      </c>
      <c r="F57" s="2"/>
    </row>
    <row r="58" spans="1:6" ht="15">
      <c r="A58" s="466"/>
      <c r="B58" s="65" t="s">
        <v>7</v>
      </c>
      <c r="C58" s="66" t="s">
        <v>96</v>
      </c>
      <c r="D58" s="65" t="s">
        <v>97</v>
      </c>
      <c r="E58" s="72">
        <v>9</v>
      </c>
      <c r="F58" s="2"/>
    </row>
    <row r="59" spans="1:6" ht="15">
      <c r="A59" s="466"/>
      <c r="B59" s="478" t="s">
        <v>32</v>
      </c>
      <c r="C59" s="79" t="s">
        <v>33</v>
      </c>
      <c r="D59" s="72" t="s">
        <v>23</v>
      </c>
      <c r="E59" s="72">
        <v>57</v>
      </c>
      <c r="F59" s="2"/>
    </row>
    <row r="60" spans="1:6" ht="15.75" thickBot="1">
      <c r="A60" s="467"/>
      <c r="B60" s="479"/>
      <c r="C60" s="80" t="s">
        <v>104</v>
      </c>
      <c r="D60" s="67" t="s">
        <v>41</v>
      </c>
      <c r="E60" s="67">
        <v>47</v>
      </c>
      <c r="F60" s="2"/>
    </row>
    <row r="61" spans="1:6" ht="15">
      <c r="A61" s="465" t="s">
        <v>143</v>
      </c>
      <c r="B61" s="68" t="s">
        <v>3</v>
      </c>
      <c r="C61" s="69" t="s">
        <v>54</v>
      </c>
      <c r="D61" s="64" t="s">
        <v>55</v>
      </c>
      <c r="E61" s="64">
        <v>40</v>
      </c>
      <c r="F61" s="2"/>
    </row>
    <row r="62" spans="1:6" ht="15">
      <c r="A62" s="466"/>
      <c r="B62" s="72" t="s">
        <v>7</v>
      </c>
      <c r="C62" s="71" t="s">
        <v>86</v>
      </c>
      <c r="D62" s="72" t="s">
        <v>87</v>
      </c>
      <c r="E62" s="72">
        <v>37</v>
      </c>
      <c r="F62" s="2"/>
    </row>
    <row r="63" spans="1:6" ht="15.75" thickBot="1">
      <c r="A63" s="467"/>
      <c r="B63" s="67" t="s">
        <v>9</v>
      </c>
      <c r="C63" s="74" t="s">
        <v>159</v>
      </c>
      <c r="D63" s="67" t="s">
        <v>63</v>
      </c>
      <c r="E63" s="67">
        <v>189</v>
      </c>
      <c r="F63" s="2"/>
    </row>
    <row r="64" spans="1:6" ht="15">
      <c r="A64" s="465" t="s">
        <v>144</v>
      </c>
      <c r="B64" s="76" t="s">
        <v>5</v>
      </c>
      <c r="C64" s="71" t="s">
        <v>26</v>
      </c>
      <c r="D64" s="64" t="s">
        <v>12</v>
      </c>
      <c r="E64" s="64">
        <v>175</v>
      </c>
      <c r="F64" s="2"/>
    </row>
    <row r="65" spans="1:6" ht="15">
      <c r="A65" s="466"/>
      <c r="B65" s="72" t="s">
        <v>6</v>
      </c>
      <c r="C65" s="71" t="s">
        <v>164</v>
      </c>
      <c r="D65" s="72" t="s">
        <v>29</v>
      </c>
      <c r="E65" s="72">
        <v>46</v>
      </c>
      <c r="F65" s="2"/>
    </row>
    <row r="66" spans="1:6" ht="15.75" thickBot="1">
      <c r="A66" s="466"/>
      <c r="B66" s="65" t="s">
        <v>7</v>
      </c>
      <c r="C66" s="66" t="s">
        <v>163</v>
      </c>
      <c r="D66" s="67" t="s">
        <v>29</v>
      </c>
      <c r="E66" s="67">
        <v>34</v>
      </c>
      <c r="F66" s="2"/>
    </row>
    <row r="67" spans="1:6" ht="15">
      <c r="A67" s="465" t="s">
        <v>145</v>
      </c>
      <c r="B67" s="68" t="s">
        <v>3</v>
      </c>
      <c r="C67" s="69" t="s">
        <v>115</v>
      </c>
      <c r="D67" s="63" t="s">
        <v>110</v>
      </c>
      <c r="E67" s="64">
        <v>47</v>
      </c>
      <c r="F67" s="2"/>
    </row>
    <row r="68" spans="1:6" ht="15">
      <c r="A68" s="466"/>
      <c r="B68" s="76" t="s">
        <v>5</v>
      </c>
      <c r="C68" s="71" t="s">
        <v>157</v>
      </c>
      <c r="D68" s="72" t="s">
        <v>11</v>
      </c>
      <c r="E68" s="72">
        <v>149</v>
      </c>
      <c r="F68" s="2"/>
    </row>
    <row r="69" spans="1:6" ht="15">
      <c r="A69" s="466"/>
      <c r="B69" s="72" t="s">
        <v>6</v>
      </c>
      <c r="C69" s="71" t="s">
        <v>166</v>
      </c>
      <c r="D69" s="72" t="s">
        <v>40</v>
      </c>
      <c r="E69" s="72">
        <v>42</v>
      </c>
      <c r="F69" s="2"/>
    </row>
    <row r="70" spans="1:6" ht="15.75" thickBot="1">
      <c r="A70" s="466"/>
      <c r="B70" s="65" t="s">
        <v>7</v>
      </c>
      <c r="C70" s="66" t="s">
        <v>100</v>
      </c>
      <c r="D70" s="65" t="s">
        <v>85</v>
      </c>
      <c r="E70" s="67">
        <v>53</v>
      </c>
      <c r="F70" s="2"/>
    </row>
    <row r="71" spans="1:6" ht="15">
      <c r="A71" s="465" t="s">
        <v>146</v>
      </c>
      <c r="B71" s="473" t="s">
        <v>3</v>
      </c>
      <c r="C71" s="69" t="s">
        <v>83</v>
      </c>
      <c r="D71" s="64" t="s">
        <v>43</v>
      </c>
      <c r="E71" s="64">
        <v>4</v>
      </c>
      <c r="F71" s="2"/>
    </row>
    <row r="72" spans="1:6" ht="15">
      <c r="A72" s="466"/>
      <c r="B72" s="474"/>
      <c r="C72" s="71" t="s">
        <v>116</v>
      </c>
      <c r="D72" s="72" t="s">
        <v>167</v>
      </c>
      <c r="E72" s="72">
        <v>41</v>
      </c>
      <c r="F72" s="2"/>
    </row>
    <row r="73" spans="1:6" ht="15">
      <c r="A73" s="466"/>
      <c r="B73" s="76" t="s">
        <v>5</v>
      </c>
      <c r="C73" s="71" t="s">
        <v>22</v>
      </c>
      <c r="D73" s="72" t="s">
        <v>23</v>
      </c>
      <c r="E73" s="72">
        <v>55</v>
      </c>
      <c r="F73" s="2"/>
    </row>
    <row r="74" spans="1:6" ht="15">
      <c r="A74" s="466"/>
      <c r="B74" s="468" t="s">
        <v>32</v>
      </c>
      <c r="C74" s="71" t="s">
        <v>44</v>
      </c>
      <c r="D74" s="72" t="s">
        <v>45</v>
      </c>
      <c r="E74" s="72">
        <v>26</v>
      </c>
      <c r="F74" s="2"/>
    </row>
    <row r="75" spans="1:6" ht="15">
      <c r="A75" s="466"/>
      <c r="B75" s="469"/>
      <c r="C75" s="71" t="s">
        <v>74</v>
      </c>
      <c r="D75" s="72" t="s">
        <v>65</v>
      </c>
      <c r="E75" s="72">
        <v>17</v>
      </c>
      <c r="F75" s="2"/>
    </row>
    <row r="76" spans="1:6" ht="15.75" thickBot="1">
      <c r="A76" s="467"/>
      <c r="B76" s="67" t="s">
        <v>8</v>
      </c>
      <c r="C76" s="74" t="s">
        <v>91</v>
      </c>
      <c r="D76" s="67" t="s">
        <v>92</v>
      </c>
      <c r="E76" s="67">
        <v>34</v>
      </c>
      <c r="F76" s="2"/>
    </row>
    <row r="77" spans="1:6" ht="15">
      <c r="A77" s="465" t="s">
        <v>147</v>
      </c>
      <c r="B77" s="81" t="s">
        <v>34</v>
      </c>
      <c r="C77" s="82" t="s">
        <v>122</v>
      </c>
      <c r="D77" s="83" t="s">
        <v>43</v>
      </c>
      <c r="E77" s="63">
        <v>16</v>
      </c>
      <c r="F77" s="2"/>
    </row>
    <row r="78" spans="1:6" ht="15">
      <c r="A78" s="466"/>
      <c r="B78" s="84" t="s">
        <v>5</v>
      </c>
      <c r="C78" s="82" t="s">
        <v>123</v>
      </c>
      <c r="D78" s="83" t="s">
        <v>124</v>
      </c>
      <c r="E78" s="72">
        <v>168</v>
      </c>
      <c r="F78" s="2"/>
    </row>
    <row r="79" spans="1:6" ht="15">
      <c r="A79" s="466"/>
      <c r="B79" s="83" t="s">
        <v>6</v>
      </c>
      <c r="C79" s="82" t="s">
        <v>53</v>
      </c>
      <c r="D79" s="83" t="s">
        <v>45</v>
      </c>
      <c r="E79" s="72">
        <v>32</v>
      </c>
      <c r="F79" s="2"/>
    </row>
    <row r="80" spans="1:6" ht="15">
      <c r="A80" s="466"/>
      <c r="B80" s="468" t="s">
        <v>32</v>
      </c>
      <c r="C80" s="71" t="s">
        <v>168</v>
      </c>
      <c r="D80" s="72" t="s">
        <v>36</v>
      </c>
      <c r="E80" s="72">
        <v>38</v>
      </c>
      <c r="F80" s="2"/>
    </row>
    <row r="81" spans="1:6" ht="15.75" thickBot="1">
      <c r="A81" s="467"/>
      <c r="B81" s="480"/>
      <c r="C81" s="74" t="s">
        <v>114</v>
      </c>
      <c r="D81" s="67" t="s">
        <v>48</v>
      </c>
      <c r="E81" s="65">
        <v>30</v>
      </c>
      <c r="F81" s="2"/>
    </row>
    <row r="82" spans="1:6" ht="15">
      <c r="A82" s="465" t="s">
        <v>148</v>
      </c>
      <c r="B82" s="68" t="s">
        <v>3</v>
      </c>
      <c r="C82" s="69" t="s">
        <v>82</v>
      </c>
      <c r="D82" s="64" t="s">
        <v>29</v>
      </c>
      <c r="E82" s="64">
        <v>46</v>
      </c>
      <c r="F82" s="2"/>
    </row>
    <row r="83" spans="1:6" ht="15">
      <c r="A83" s="466"/>
      <c r="B83" s="481" t="s">
        <v>34</v>
      </c>
      <c r="C83" s="71" t="s">
        <v>95</v>
      </c>
      <c r="D83" s="72" t="s">
        <v>92</v>
      </c>
      <c r="E83" s="72">
        <v>9</v>
      </c>
      <c r="F83" s="2"/>
    </row>
    <row r="84" spans="1:6" ht="15">
      <c r="A84" s="466"/>
      <c r="B84" s="474"/>
      <c r="C84" s="71" t="s">
        <v>121</v>
      </c>
      <c r="D84" s="72" t="s">
        <v>45</v>
      </c>
      <c r="E84" s="72">
        <v>7</v>
      </c>
      <c r="F84" s="2"/>
    </row>
    <row r="85" spans="1:6" ht="15.75" thickBot="1">
      <c r="A85" s="466"/>
      <c r="B85" s="65" t="s">
        <v>6</v>
      </c>
      <c r="C85" s="66" t="s">
        <v>64</v>
      </c>
      <c r="D85" s="65" t="s">
        <v>65</v>
      </c>
      <c r="E85" s="67">
        <v>31</v>
      </c>
      <c r="F85" s="2"/>
    </row>
    <row r="86" spans="1:6" ht="15">
      <c r="A86" s="465" t="s">
        <v>149</v>
      </c>
      <c r="B86" s="68" t="s">
        <v>3</v>
      </c>
      <c r="C86" s="69" t="s">
        <v>37</v>
      </c>
      <c r="D86" s="64" t="s">
        <v>38</v>
      </c>
      <c r="E86" s="64">
        <v>41</v>
      </c>
      <c r="F86" s="2"/>
    </row>
    <row r="87" spans="1:6" ht="15">
      <c r="A87" s="466"/>
      <c r="B87" s="70" t="s">
        <v>4</v>
      </c>
      <c r="C87" s="71" t="s">
        <v>98</v>
      </c>
      <c r="D87" s="72" t="s">
        <v>99</v>
      </c>
      <c r="E87" s="72">
        <v>45</v>
      </c>
      <c r="F87" s="2"/>
    </row>
    <row r="88" spans="1:6" ht="15">
      <c r="A88" s="466"/>
      <c r="B88" s="72" t="s">
        <v>32</v>
      </c>
      <c r="C88" s="71" t="s">
        <v>109</v>
      </c>
      <c r="D88" s="72" t="s">
        <v>169</v>
      </c>
      <c r="E88" s="72">
        <v>47</v>
      </c>
      <c r="F88" s="2"/>
    </row>
    <row r="89" spans="1:6" ht="15.75" thickBot="1">
      <c r="A89" s="466"/>
      <c r="B89" s="65" t="s">
        <v>8</v>
      </c>
      <c r="C89" s="66" t="s">
        <v>79</v>
      </c>
      <c r="D89" s="65" t="s">
        <v>80</v>
      </c>
      <c r="E89" s="67">
        <v>62</v>
      </c>
      <c r="F89" s="2"/>
    </row>
    <row r="90" spans="1:6" ht="15">
      <c r="A90" s="465" t="s">
        <v>150</v>
      </c>
      <c r="B90" s="68" t="s">
        <v>3</v>
      </c>
      <c r="C90" s="69" t="s">
        <v>107</v>
      </c>
      <c r="D90" s="64" t="s">
        <v>94</v>
      </c>
      <c r="E90" s="64">
        <v>17</v>
      </c>
      <c r="F90" s="2"/>
    </row>
    <row r="91" spans="1:6" ht="15">
      <c r="A91" s="466"/>
      <c r="B91" s="70" t="s">
        <v>4</v>
      </c>
      <c r="C91" s="71" t="s">
        <v>170</v>
      </c>
      <c r="D91" s="72" t="s">
        <v>85</v>
      </c>
      <c r="E91" s="72">
        <v>48</v>
      </c>
      <c r="F91" s="2"/>
    </row>
    <row r="92" spans="1:6" ht="15">
      <c r="A92" s="466"/>
      <c r="B92" s="76" t="s">
        <v>5</v>
      </c>
      <c r="C92" s="71" t="s">
        <v>112</v>
      </c>
      <c r="D92" s="72" t="s">
        <v>29</v>
      </c>
      <c r="E92" s="72">
        <v>49</v>
      </c>
      <c r="F92" s="2"/>
    </row>
    <row r="93" spans="1:6" ht="15.75" thickBot="1">
      <c r="A93" s="466"/>
      <c r="B93" s="65" t="s">
        <v>6</v>
      </c>
      <c r="C93" s="66" t="s">
        <v>117</v>
      </c>
      <c r="D93" s="65" t="s">
        <v>127</v>
      </c>
      <c r="E93" s="67">
        <v>47</v>
      </c>
      <c r="F93" s="2"/>
    </row>
    <row r="94" spans="1:6" ht="15">
      <c r="A94" s="465" t="s">
        <v>151</v>
      </c>
      <c r="B94" s="64" t="s">
        <v>6</v>
      </c>
      <c r="C94" s="69" t="s">
        <v>105</v>
      </c>
      <c r="D94" s="64" t="s">
        <v>106</v>
      </c>
      <c r="E94" s="64">
        <v>13</v>
      </c>
      <c r="F94" s="2"/>
    </row>
    <row r="95" spans="1:6" ht="15.75" thickBot="1">
      <c r="A95" s="467"/>
      <c r="B95" s="67" t="s">
        <v>7</v>
      </c>
      <c r="C95" s="74" t="s">
        <v>69</v>
      </c>
      <c r="D95" s="67" t="s">
        <v>70</v>
      </c>
      <c r="E95" s="67">
        <v>45</v>
      </c>
      <c r="F95" s="2"/>
    </row>
    <row r="96" spans="1:6" ht="15">
      <c r="A96" s="465" t="s">
        <v>152</v>
      </c>
      <c r="B96" s="68" t="s">
        <v>3</v>
      </c>
      <c r="C96" s="78" t="s">
        <v>67</v>
      </c>
      <c r="D96" s="64" t="s">
        <v>68</v>
      </c>
      <c r="E96" s="64">
        <v>37</v>
      </c>
      <c r="F96" s="2"/>
    </row>
    <row r="97" spans="1:6" ht="15">
      <c r="A97" s="466"/>
      <c r="B97" s="70" t="s">
        <v>34</v>
      </c>
      <c r="C97" s="79" t="s">
        <v>35</v>
      </c>
      <c r="D97" s="72" t="s">
        <v>36</v>
      </c>
      <c r="E97" s="72">
        <v>35</v>
      </c>
      <c r="F97" s="2"/>
    </row>
    <row r="98" spans="1:6" ht="15.75" thickBot="1">
      <c r="A98" s="467"/>
      <c r="B98" s="67" t="s">
        <v>6</v>
      </c>
      <c r="C98" s="80" t="s">
        <v>90</v>
      </c>
      <c r="D98" s="67" t="s">
        <v>48</v>
      </c>
      <c r="E98" s="67">
        <v>35</v>
      </c>
      <c r="F98" s="2"/>
    </row>
    <row r="99" spans="1:6" ht="15">
      <c r="A99" s="465" t="s">
        <v>153</v>
      </c>
      <c r="B99" s="68" t="s">
        <v>3</v>
      </c>
      <c r="C99" s="69" t="s">
        <v>47</v>
      </c>
      <c r="D99" s="64" t="s">
        <v>48</v>
      </c>
      <c r="E99" s="64">
        <v>17</v>
      </c>
      <c r="F99" s="2"/>
    </row>
    <row r="100" spans="1:6" ht="15">
      <c r="A100" s="466"/>
      <c r="B100" s="76" t="s">
        <v>5</v>
      </c>
      <c r="C100" s="62" t="s">
        <v>158</v>
      </c>
      <c r="D100" s="72" t="s">
        <v>124</v>
      </c>
      <c r="E100" s="72">
        <v>172</v>
      </c>
      <c r="F100" s="2"/>
    </row>
    <row r="101" spans="1:6" ht="15.75" thickBot="1">
      <c r="A101" s="467"/>
      <c r="B101" s="67" t="s">
        <v>6</v>
      </c>
      <c r="C101" s="74" t="s">
        <v>111</v>
      </c>
      <c r="D101" s="67" t="s">
        <v>48</v>
      </c>
      <c r="E101" s="67">
        <v>40</v>
      </c>
      <c r="F101" s="2"/>
    </row>
    <row r="102" spans="1:6" ht="15">
      <c r="A102" s="465" t="s">
        <v>154</v>
      </c>
      <c r="B102" s="68" t="s">
        <v>4</v>
      </c>
      <c r="C102" s="69" t="s">
        <v>108</v>
      </c>
      <c r="D102" s="64" t="s">
        <v>85</v>
      </c>
      <c r="E102" s="64">
        <v>52</v>
      </c>
      <c r="F102" s="2"/>
    </row>
    <row r="103" spans="1:6" ht="15.75" thickBot="1">
      <c r="A103" s="467"/>
      <c r="B103" s="67" t="s">
        <v>7</v>
      </c>
      <c r="C103" s="74" t="s">
        <v>160</v>
      </c>
      <c r="D103" s="67" t="s">
        <v>65</v>
      </c>
      <c r="E103" s="67">
        <v>21</v>
      </c>
      <c r="F103" s="2"/>
    </row>
    <row r="104" spans="1:6" ht="15">
      <c r="A104" s="482" t="s">
        <v>194</v>
      </c>
      <c r="B104" s="482"/>
      <c r="C104" s="482"/>
      <c r="D104" s="482"/>
      <c r="E104" s="482"/>
      <c r="F104" s="2"/>
    </row>
    <row r="105" spans="1:6" ht="15">
      <c r="A105" s="460" t="s">
        <v>199</v>
      </c>
      <c r="B105" s="460"/>
      <c r="C105" s="460"/>
      <c r="D105" s="460"/>
      <c r="E105" s="460"/>
      <c r="F105" s="460"/>
    </row>
    <row r="106" spans="1:6" ht="15">
      <c r="A106" s="482" t="s">
        <v>200</v>
      </c>
      <c r="B106" s="482"/>
      <c r="C106" s="482"/>
      <c r="D106" s="482"/>
      <c r="E106" s="482"/>
      <c r="F106" s="2"/>
    </row>
    <row r="107" spans="1:6" ht="15">
      <c r="A107" s="482" t="s">
        <v>197</v>
      </c>
      <c r="B107" s="482"/>
      <c r="C107" s="482"/>
      <c r="D107" s="482"/>
      <c r="E107" s="482"/>
      <c r="F107" s="2"/>
    </row>
    <row r="108" spans="1:6" ht="15.75" thickBot="1">
      <c r="A108" s="482" t="s">
        <v>198</v>
      </c>
      <c r="B108" s="482"/>
      <c r="C108" s="482"/>
      <c r="D108" s="482"/>
      <c r="E108" s="482"/>
      <c r="F108" s="2"/>
    </row>
    <row r="109" spans="1:6" ht="15.75" thickBot="1">
      <c r="A109" s="85" t="s">
        <v>176</v>
      </c>
      <c r="B109" s="86" t="s">
        <v>177</v>
      </c>
      <c r="C109" s="86" t="s">
        <v>178</v>
      </c>
      <c r="D109" s="86" t="s">
        <v>180</v>
      </c>
      <c r="F109" s="2"/>
    </row>
    <row r="110" spans="1:6" ht="15.75" thickBot="1">
      <c r="A110" s="86" t="s">
        <v>179</v>
      </c>
      <c r="B110" s="87" t="s">
        <v>181</v>
      </c>
      <c r="C110" s="88"/>
      <c r="F110" s="2"/>
    </row>
    <row r="111" spans="1:6" ht="15">
      <c r="A111" s="55"/>
      <c r="B111" s="54"/>
      <c r="C111" s="54"/>
      <c r="D111" s="2"/>
      <c r="E111" s="2"/>
      <c r="F111" s="2"/>
    </row>
  </sheetData>
  <sheetProtection/>
  <mergeCells count="43">
    <mergeCell ref="A86:A89"/>
    <mergeCell ref="A107:E107"/>
    <mergeCell ref="A108:E108"/>
    <mergeCell ref="A94:A95"/>
    <mergeCell ref="A96:A98"/>
    <mergeCell ref="A99:A101"/>
    <mergeCell ref="A102:A103"/>
    <mergeCell ref="A104:E104"/>
    <mergeCell ref="A106:E106"/>
    <mergeCell ref="A105:F105"/>
    <mergeCell ref="B80:B81"/>
    <mergeCell ref="A82:A85"/>
    <mergeCell ref="B83:B84"/>
    <mergeCell ref="A43:A48"/>
    <mergeCell ref="B47:B48"/>
    <mergeCell ref="A49:A53"/>
    <mergeCell ref="B49:B50"/>
    <mergeCell ref="A90:A93"/>
    <mergeCell ref="A54:A60"/>
    <mergeCell ref="B59:B60"/>
    <mergeCell ref="A61:A63"/>
    <mergeCell ref="A64:A66"/>
    <mergeCell ref="A67:A70"/>
    <mergeCell ref="A71:A76"/>
    <mergeCell ref="B71:B72"/>
    <mergeCell ref="B74:B75"/>
    <mergeCell ref="A77:A81"/>
    <mergeCell ref="B33:B34"/>
    <mergeCell ref="A36:A37"/>
    <mergeCell ref="A38:A42"/>
    <mergeCell ref="B39:B40"/>
    <mergeCell ref="B11:B12"/>
    <mergeCell ref="A14:A16"/>
    <mergeCell ref="B14:B15"/>
    <mergeCell ref="A19:A21"/>
    <mergeCell ref="A22:A24"/>
    <mergeCell ref="A25:A27"/>
    <mergeCell ref="A28:A30"/>
    <mergeCell ref="A31:A35"/>
    <mergeCell ref="A17:A18"/>
    <mergeCell ref="A5:A6"/>
    <mergeCell ref="A7:A9"/>
    <mergeCell ref="A10:A1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/>
  <rowBreaks count="3" manualBreakCount="3">
    <brk id="30" max="255" man="1"/>
    <brk id="60" max="255" man="1"/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Hasari</dc:creator>
  <cp:keywords/>
  <dc:description/>
  <cp:lastModifiedBy>Dell</cp:lastModifiedBy>
  <cp:lastPrinted>2022-03-18T13:23:55Z</cp:lastPrinted>
  <dcterms:created xsi:type="dcterms:W3CDTF">2017-11-01T11:47:35Z</dcterms:created>
  <dcterms:modified xsi:type="dcterms:W3CDTF">2023-05-31T13:39:18Z</dcterms:modified>
  <cp:category/>
  <cp:version/>
  <cp:contentType/>
  <cp:contentStatus/>
</cp:coreProperties>
</file>